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16" windowWidth="16470" windowHeight="13575" firstSheet="1" activeTab="9"/>
  </bookViews>
  <sheets>
    <sheet name="2002" sheetId="1" r:id="rId1"/>
    <sheet name="2003" sheetId="2" r:id="rId2"/>
    <sheet name="obchod 2004" sheetId="3" r:id="rId3"/>
    <sheet name="2004" sheetId="4" r:id="rId4"/>
    <sheet name="2005" sheetId="5" r:id="rId5"/>
    <sheet name="2006" sheetId="6" r:id="rId6"/>
    <sheet name="obchod 2008" sheetId="7" r:id="rId7"/>
    <sheet name="2008" sheetId="8" r:id="rId8"/>
    <sheet name="obchod 2009" sheetId="9" r:id="rId9"/>
    <sheet name="2009" sheetId="10" r:id="rId10"/>
  </sheets>
  <definedNames>
    <definedName name="_xlnm.Print_Area" localSheetId="0">'2002'!$A$1:$O$164</definedName>
  </definedNames>
  <calcPr fullCalcOnLoad="1"/>
</workbook>
</file>

<file path=xl/sharedStrings.xml><?xml version="1.0" encoding="utf-8"?>
<sst xmlns="http://schemas.openxmlformats.org/spreadsheetml/2006/main" count="1037" uniqueCount="362">
  <si>
    <t>V ý d a j e</t>
  </si>
  <si>
    <t xml:space="preserve">231 30 2140 – Vnitřní obchod                        </t>
  </si>
  <si>
    <t xml:space="preserve">              5321 - školné - Obec Ratboř     </t>
  </si>
  <si>
    <t xml:space="preserve">                              Město Kolín     </t>
  </si>
  <si>
    <t xml:space="preserve">231 30 3399  - Kultura </t>
  </si>
  <si>
    <t xml:space="preserve"> </t>
  </si>
  <si>
    <t xml:space="preserve">              5139 - nákup materiálu</t>
  </si>
  <si>
    <t xml:space="preserve">              5171 – opravy a udržování       </t>
  </si>
  <si>
    <t xml:space="preserve">              5169 - rozbory vody          </t>
  </si>
  <si>
    <t xml:space="preserve">              5139 – materiál,ryby                 </t>
  </si>
  <si>
    <t xml:space="preserve">231 10 3113 - Základní školy                     </t>
  </si>
  <si>
    <t xml:space="preserve">              5169 - prohr.sněhu              </t>
  </si>
  <si>
    <t xml:space="preserve">              5137 – čekárna Kbílek             </t>
  </si>
  <si>
    <t xml:space="preserve">              5139 – nákup materiálu           </t>
  </si>
  <si>
    <t xml:space="preserve">              5193 - dopravní obslužnost        </t>
  </si>
  <si>
    <t xml:space="preserve">              6121 – investiční majetek        </t>
  </si>
  <si>
    <t xml:space="preserve">              5139 – materiál na opravu studně  </t>
  </si>
  <si>
    <t xml:space="preserve">              5132 – ochranné pomůcky              - </t>
  </si>
  <si>
    <t>P ř í j m y</t>
  </si>
  <si>
    <t>231 20 1012 - Zemědělství</t>
  </si>
  <si>
    <t xml:space="preserve">231 30 3421 - Volný čas dětí                 </t>
  </si>
  <si>
    <t>231 30  3631- Veřejné osvětlení</t>
  </si>
  <si>
    <t>231 30 3721 - Sběr a svoz nebezpeč.odpadu</t>
  </si>
  <si>
    <t>231 30 3632 - Pohřebnictví</t>
  </si>
  <si>
    <t>231 30 3722 - Sběr a svoz komunál.odpadu</t>
  </si>
  <si>
    <t xml:space="preserve">231 30 3745 - Péče o vzhled obcí a veř.zeleň  </t>
  </si>
  <si>
    <t xml:space="preserve">              5156 - benzín do sekaček</t>
  </si>
  <si>
    <t xml:space="preserve">              5139 - stromky, pletivo             </t>
  </si>
  <si>
    <t xml:space="preserve">              5166 - konzultační služby -projekt</t>
  </si>
  <si>
    <t xml:space="preserve">              6121 - dokončení návsi - Kbílek     </t>
  </si>
  <si>
    <t xml:space="preserve">              5171 - opravy</t>
  </si>
  <si>
    <t>231 20 5299 - Neinvestiční transfery obcím</t>
  </si>
  <si>
    <t xml:space="preserve">              5321 - přísp.na povodně</t>
  </si>
  <si>
    <t>231 30 5512 - Požární ochrana</t>
  </si>
  <si>
    <t xml:space="preserve">              5154 - el.energie                </t>
  </si>
  <si>
    <t xml:space="preserve">              5112 - odměna na opravu hasič.zborjnice</t>
  </si>
  <si>
    <t xml:space="preserve">              5171 - opravy a udržování</t>
  </si>
  <si>
    <t xml:space="preserve">231 30 6114 Volby do zastupitestev obcí       </t>
  </si>
  <si>
    <t xml:space="preserve">              5112 - odměny VK</t>
  </si>
  <si>
    <t xml:space="preserve">              5139 - materiál</t>
  </si>
  <si>
    <t xml:space="preserve">              5173 - cestovné</t>
  </si>
  <si>
    <t xml:space="preserve">              5175 - pohoštění</t>
  </si>
  <si>
    <t>231 30 6115 - Volby do Parlamentu</t>
  </si>
  <si>
    <t xml:space="preserve">              5137 - vlajka</t>
  </si>
  <si>
    <t xml:space="preserve">              6112 - odměny</t>
  </si>
  <si>
    <t xml:space="preserve">231 30 6171 - Činnost místní správy            </t>
  </si>
  <si>
    <t xml:space="preserve">              5111 - mzdy administrativa, VPP       </t>
  </si>
  <si>
    <t xml:space="preserve">              5121 - sociální pojištění, VPP        </t>
  </si>
  <si>
    <t xml:space="preserve">              5128 - ostatní pojištění                </t>
  </si>
  <si>
    <t xml:space="preserve">              5136 - Sbírky, knihy                   </t>
  </si>
  <si>
    <t xml:space="preserve">              5139 - všeobecný materiál             </t>
  </si>
  <si>
    <t xml:space="preserve">              5154 - el.energie                       </t>
  </si>
  <si>
    <t xml:space="preserve">              5161 - poštovné                           </t>
  </si>
  <si>
    <t xml:space="preserve">              5163 - bank.poplatky, pojištění         </t>
  </si>
  <si>
    <t xml:space="preserve">              5162 - telefony</t>
  </si>
  <si>
    <t xml:space="preserve">              5169 - služby-práce na ObÚ              </t>
  </si>
  <si>
    <t xml:space="preserve">              5172 - program - účetnictví</t>
  </si>
  <si>
    <t xml:space="preserve">              5362 – poplatky      </t>
  </si>
  <si>
    <t>Celkem výdaje</t>
  </si>
  <si>
    <t xml:space="preserve">             5341 - převod na fond HČ</t>
  </si>
  <si>
    <t xml:space="preserve">             6341 - invest. transfery DSO Radovesnice - na počítač</t>
  </si>
  <si>
    <t xml:space="preserve">              1112 - daň z příjmů FO ze SVČ           </t>
  </si>
  <si>
    <t xml:space="preserve">              1121 - daň z příjmů práv.osob          </t>
  </si>
  <si>
    <t xml:space="preserve">              1511 - daň z nemovitostí               </t>
  </si>
  <si>
    <t xml:space="preserve">              1311 - správní poplatky (rybáři)        </t>
  </si>
  <si>
    <t xml:space="preserve">              1341 - poplatek ze psů                 </t>
  </si>
  <si>
    <t xml:space="preserve">Celkem                                            </t>
  </si>
  <si>
    <t xml:space="preserve">              1337 - poplatek za komunální odpad</t>
  </si>
  <si>
    <t xml:space="preserve">              3201 - příjmy z prodeje akcií</t>
  </si>
  <si>
    <t xml:space="preserve">              4111 - dotace za volby</t>
  </si>
  <si>
    <t xml:space="preserve">231 10 8115 - Zůstatek z r. 2001                </t>
  </si>
  <si>
    <t xml:space="preserve">                                                                                                          </t>
  </si>
  <si>
    <t xml:space="preserve">   Rozpočet</t>
  </si>
  <si>
    <t xml:space="preserve">    Skutečnost</t>
  </si>
  <si>
    <t>231 30  2212 - Silnice</t>
  </si>
  <si>
    <t>231 30  2221 - Provoz veř.sil.dopravy</t>
  </si>
  <si>
    <t>231 30  2310 - Pitná voda</t>
  </si>
  <si>
    <t xml:space="preserve">231 10   4112 - neinv. dotace ze stát. rozpočtu    </t>
  </si>
  <si>
    <t xml:space="preserve">               2132 - příjmy z pronájmu - byt           </t>
  </si>
  <si>
    <t>231 30 6112 - Zastupitelstva obcí</t>
  </si>
  <si>
    <t xml:space="preserve">    5137 - nákup materiálu</t>
  </si>
  <si>
    <t xml:space="preserve">                                                                                       Rozpočet      Skutečnost</t>
  </si>
  <si>
    <t xml:space="preserve">              5362 – poplatky – živnost.list -              </t>
  </si>
  <si>
    <t xml:space="preserve">                         odvoz kontejneru (sklo,plasty)</t>
  </si>
  <si>
    <t xml:space="preserve">              5112 - odměny</t>
  </si>
  <si>
    <t xml:space="preserve">              5169 - služby                        </t>
  </si>
  <si>
    <t xml:space="preserve">              5122 - zdravotní pojištění, VPP          </t>
  </si>
  <si>
    <t xml:space="preserve">              5137 - počítač, tiskárna, fax    </t>
  </si>
  <si>
    <t xml:space="preserve">              5171 - opravy a udržování               </t>
  </si>
  <si>
    <t xml:space="preserve">              5173 - cestovné                         </t>
  </si>
  <si>
    <t xml:space="preserve">              5175 - občerstvení                                  </t>
  </si>
  <si>
    <t xml:space="preserve">             5329 - DSO-mikroregion Radovesnice I.    </t>
  </si>
  <si>
    <t xml:space="preserve">231 20   1111 - daň z příjmů FO ze závislé čin.  </t>
  </si>
  <si>
    <t xml:space="preserve">              1113 - daň z příjmů FO z kapit.výnosu    </t>
  </si>
  <si>
    <t xml:space="preserve">              1211 - DPH                            </t>
  </si>
  <si>
    <t xml:space="preserve">231 10   4116 - dotace – APZ (VPP)                        </t>
  </si>
  <si>
    <t xml:space="preserve">                2131 - z pronájmu pozemků, tráva         </t>
  </si>
  <si>
    <t xml:space="preserve">                2140 - Vnitřní obchod</t>
  </si>
  <si>
    <t xml:space="preserve">                2132 - příjmy z pronájmu                </t>
  </si>
  <si>
    <t xml:space="preserve">               2111 - za hroby                        </t>
  </si>
  <si>
    <t xml:space="preserve">               2321 - přijaté dary</t>
  </si>
  <si>
    <t xml:space="preserve">               2141 - úroky z účtu                   </t>
  </si>
  <si>
    <t xml:space="preserve">               2111 - příjmy za poskytování služeb a výrobků</t>
  </si>
  <si>
    <t xml:space="preserve">      o finančním hospodaření obce  K B E L  za rok  2002 - závěrečný účet      </t>
  </si>
  <si>
    <t xml:space="preserve">                                                    Z P R Á V A                                                          </t>
  </si>
  <si>
    <t>231 20 3612 - Bytové hospodářství</t>
  </si>
  <si>
    <t>231 20 3632 - Pohřebnictví</t>
  </si>
  <si>
    <t>231 20 3745 - Péče o vzhled obcí</t>
  </si>
  <si>
    <t>231 20 6171 - Činnost místní správy</t>
  </si>
  <si>
    <t>231 10 6171 - Vnitřní správa</t>
  </si>
  <si>
    <t xml:space="preserve">Nižší výdaje než příjmy v r. 2002     </t>
  </si>
  <si>
    <t>Vyvěšeno:</t>
  </si>
  <si>
    <t>Sejmuto:</t>
  </si>
  <si>
    <t>Schváleno:</t>
  </si>
  <si>
    <t xml:space="preserve">231 30 2341 - Vodní díla – rybníky                                      </t>
  </si>
  <si>
    <t xml:space="preserve">              5175 – pohoštění                   </t>
  </si>
  <si>
    <t xml:space="preserve">             5139 - Dětský den, Mikuláš - ceny</t>
  </si>
  <si>
    <t xml:space="preserve">             5175 - pohoštění           </t>
  </si>
  <si>
    <t xml:space="preserve">             5154 - eletr. energie</t>
  </si>
  <si>
    <t xml:space="preserve">             5171 - oprava VO                    </t>
  </si>
  <si>
    <t xml:space="preserve">             5171 - oprava kapliček</t>
  </si>
  <si>
    <t xml:space="preserve">             5169 - odvoz odpadu                  </t>
  </si>
  <si>
    <t xml:space="preserve">               5139 - nákup materiálu</t>
  </si>
  <si>
    <t xml:space="preserve">               5169 - známky na popelnice, fekálie      </t>
  </si>
  <si>
    <t xml:space="preserve">      o finančním hospodaření obce  K B E L  za rok  2003 - závěrečný účet      </t>
  </si>
  <si>
    <t xml:space="preserve">Nižší výdaje než příjmy v r. 2003    </t>
  </si>
  <si>
    <t xml:space="preserve">231 30  2212 - Silnice                           </t>
  </si>
  <si>
    <t xml:space="preserve">              5139 - nákup materiálu            </t>
  </si>
  <si>
    <t xml:space="preserve">231 30 5512 - Požární ochrana              </t>
  </si>
  <si>
    <t xml:space="preserve">              5162 - telefony                                   </t>
  </si>
  <si>
    <t xml:space="preserve">              4111 - dotace za volby                         </t>
  </si>
  <si>
    <t xml:space="preserve">231 20 1012 - Zemědělství                 </t>
  </si>
  <si>
    <t xml:space="preserve">231 20 3632 - Pohřebnictví                  </t>
  </si>
  <si>
    <t xml:space="preserve">231 20 3612 - Bytové hospodářství                    </t>
  </si>
  <si>
    <t xml:space="preserve">             5175 - pohoštění                           </t>
  </si>
  <si>
    <t xml:space="preserve">             5154 - eletr. energie                </t>
  </si>
  <si>
    <t xml:space="preserve">231 30  3631- Veřejné osvětlení              </t>
  </si>
  <si>
    <t xml:space="preserve">               2111 - příjmy za poskyt. služeb a výrobků</t>
  </si>
  <si>
    <t xml:space="preserve">              4131 - převody z vl.fondů HČ</t>
  </si>
  <si>
    <t xml:space="preserve">   </t>
  </si>
  <si>
    <t xml:space="preserve">             5169 -práce na osvětlení kurtu</t>
  </si>
  <si>
    <t xml:space="preserve">231 30 3633 - výstavba inž.sítí                 </t>
  </si>
  <si>
    <t xml:space="preserve">            6141 - posílení sítě el.energie Kbílek</t>
  </si>
  <si>
    <t xml:space="preserve">               5169 - likvidace odpadu, fekálie      </t>
  </si>
  <si>
    <t xml:space="preserve">              5171 - údržba veř.prostr. Kbel                                      </t>
  </si>
  <si>
    <t xml:space="preserve">              6121 - dokončení návsi - Kbel (porosty)  </t>
  </si>
  <si>
    <t xml:space="preserve">              5023 - odměny                         </t>
  </si>
  <si>
    <t xml:space="preserve">              5011 - mzdy administrativa, VPP       </t>
  </si>
  <si>
    <t xml:space="preserve">             5021 - ostatní osobní výdaje</t>
  </si>
  <si>
    <t xml:space="preserve">              5031 - sociální pojištění, VPP        </t>
  </si>
  <si>
    <t xml:space="preserve">              5032 - zdravotní pojištění, VPP          </t>
  </si>
  <si>
    <t xml:space="preserve">              5038 - ostatní pojištění                </t>
  </si>
  <si>
    <t xml:space="preserve">              5168 - zpracování dat -Gordic</t>
  </si>
  <si>
    <t xml:space="preserve">231 30 3399  - Kultura                             </t>
  </si>
  <si>
    <t xml:space="preserve">231 30  2310 - Pitná voda                   </t>
  </si>
  <si>
    <t xml:space="preserve">              5021- odměny                                </t>
  </si>
  <si>
    <t xml:space="preserve">              5321 - školné - Obec Ratboř  40 506,50   </t>
  </si>
  <si>
    <t xml:space="preserve">                                     Město Kolín   24 681,-        </t>
  </si>
  <si>
    <t xml:space="preserve">             6121 - stavby tenisový kurt</t>
  </si>
  <si>
    <t xml:space="preserve">            5166 - konzultační a právní služby</t>
  </si>
  <si>
    <t xml:space="preserve">231 30 3635 - Územní plánování      </t>
  </si>
  <si>
    <t xml:space="preserve">              6123 - malotraktor Vari        </t>
  </si>
  <si>
    <t xml:space="preserve">231 30 6112 - Zastupitelstva obcí              </t>
  </si>
  <si>
    <t xml:space="preserve">              5137 - topidlo                            </t>
  </si>
  <si>
    <t xml:space="preserve">              5021 - odměny                       </t>
  </si>
  <si>
    <t xml:space="preserve">              5139 - materiál                </t>
  </si>
  <si>
    <t xml:space="preserve">              5173 - cestovné                                   </t>
  </si>
  <si>
    <t xml:space="preserve">              5175 - pohoštění                 </t>
  </si>
  <si>
    <t xml:space="preserve">231 30 6114  Referendum EU                             </t>
  </si>
  <si>
    <t xml:space="preserve">              5169 - služby-zprac.mezd              </t>
  </si>
  <si>
    <t xml:space="preserve">              5171 - opravy soc.zaříz.a el.instal na ObÚ              </t>
  </si>
  <si>
    <t>uprav.</t>
  </si>
  <si>
    <t xml:space="preserve">     5362 - platby daní a popl.</t>
  </si>
  <si>
    <t xml:space="preserve">   upr.</t>
  </si>
  <si>
    <t xml:space="preserve">     schv. </t>
  </si>
  <si>
    <t xml:space="preserve">     </t>
  </si>
  <si>
    <t xml:space="preserve">231 30 2341 - Vodní díla – rybníky    </t>
  </si>
  <si>
    <t xml:space="preserve">            6119 - územní plán             </t>
  </si>
  <si>
    <t xml:space="preserve">            6119 - územní plán                 </t>
  </si>
  <si>
    <t xml:space="preserve">              5137 – lavičky, přívěs        </t>
  </si>
  <si>
    <t xml:space="preserve">              5139 - stromky, pletivo        </t>
  </si>
  <si>
    <t xml:space="preserve">              5154 - el.energie                    </t>
  </si>
  <si>
    <t xml:space="preserve">Celkem výdaje                                   </t>
  </si>
  <si>
    <t xml:space="preserve">                3111 - příjmy z prodeje pozemku</t>
  </si>
  <si>
    <t xml:space="preserve">        Skutečnost</t>
  </si>
  <si>
    <t xml:space="preserve">                                                                                        </t>
  </si>
  <si>
    <t xml:space="preserve">          Rozpočet</t>
  </si>
  <si>
    <t xml:space="preserve">   schv.</t>
  </si>
  <si>
    <t xml:space="preserve">              5156 - benzín do sekaček       </t>
  </si>
  <si>
    <t xml:space="preserve">Celkem se zůstatkem r. 2002                                          </t>
  </si>
  <si>
    <t xml:space="preserve">     5329 - DSO -mikroregion Radovesnice I.</t>
  </si>
  <si>
    <t xml:space="preserve">     5361- nákup kolků                          </t>
  </si>
  <si>
    <t xml:space="preserve">231 10   6171  Činnost vnitřní správy                  </t>
  </si>
  <si>
    <t xml:space="preserve">          Rozpočet          </t>
  </si>
  <si>
    <t xml:space="preserve">              4116 -  neinv. dotace (VPP, úprava veř.prostr.)          </t>
  </si>
  <si>
    <t xml:space="preserve">             4216 - invest. dotace (tenis.kurt)           </t>
  </si>
  <si>
    <r>
      <t xml:space="preserve">231 10 </t>
    </r>
    <r>
      <rPr>
        <sz val="10"/>
        <rFont val="Arial CE"/>
        <family val="2"/>
      </rPr>
      <t xml:space="preserve">  4112 - neinv. dotace ze stát. rozpočtu    </t>
    </r>
  </si>
  <si>
    <r>
      <t>231 10</t>
    </r>
    <r>
      <rPr>
        <sz val="10"/>
        <rFont val="Arial CE"/>
        <family val="2"/>
      </rPr>
      <t xml:space="preserve"> 8115 - Zůstatek z r. 2002                </t>
    </r>
  </si>
  <si>
    <t xml:space="preserve">      o finančním hospodaření obce  K B E L  za rok  2004 - závěrečný účet      </t>
  </si>
  <si>
    <t xml:space="preserve">              1361 - správní poplatky    </t>
  </si>
  <si>
    <t xml:space="preserve">             4122 - neinvest. dotace (náves-chodník Kbel)           </t>
  </si>
  <si>
    <t xml:space="preserve">             4222 - inv. dotace (dětské hřiště)   </t>
  </si>
  <si>
    <t xml:space="preserve">                2111 - příjmy z poskyt.služeb a výrobků</t>
  </si>
  <si>
    <t>231 20  3722 - Sběr a svoz komun.odpadů</t>
  </si>
  <si>
    <t xml:space="preserve">               2111 - příjmy ostatní (popelnice)</t>
  </si>
  <si>
    <t>231 30  3111 - Předškolní zařízení</t>
  </si>
  <si>
    <t xml:space="preserve">              5321 - příspěvek MŠ v Ratboři</t>
  </si>
  <si>
    <t xml:space="preserve">              5321 - školné - Město Kolín  </t>
  </si>
  <si>
    <t xml:space="preserve">              5175 – pohoštění na kult.akcích                  </t>
  </si>
  <si>
    <t xml:space="preserve">              5139 - materiál                        </t>
  </si>
  <si>
    <t xml:space="preserve">             6121 - dětské hřiště (oplocení)</t>
  </si>
  <si>
    <r>
      <t xml:space="preserve">           </t>
    </r>
    <r>
      <rPr>
        <sz val="10"/>
        <rFont val="Arial CE"/>
        <family val="2"/>
      </rPr>
      <t xml:space="preserve">  5139 - materiál                    </t>
    </r>
  </si>
  <si>
    <t xml:space="preserve">             6121 - stavby VO                </t>
  </si>
  <si>
    <t xml:space="preserve">231 30  3632 - Pohřebnictví           </t>
  </si>
  <si>
    <t xml:space="preserve">              5169 - služby-hydrogeol.průzkum</t>
  </si>
  <si>
    <t xml:space="preserve">               5139 - materiál                    </t>
  </si>
  <si>
    <t xml:space="preserve">              6121 - dokončení návsi - Kbel  </t>
  </si>
  <si>
    <t xml:space="preserve">              5171 - údržba veř.prostr. Kbel (chodník)                                     </t>
  </si>
  <si>
    <t>231 30  6117 - Volby do Evropského parlamentu</t>
  </si>
  <si>
    <t xml:space="preserve">              5173 - cestovné                </t>
  </si>
  <si>
    <t xml:space="preserve">              5021 - ostatní osobní výdaje</t>
  </si>
  <si>
    <t xml:space="preserve">              5171 - opravy a udržování na ObÚ              </t>
  </si>
  <si>
    <t xml:space="preserve">              5172 - programové vybavení Word,Excel</t>
  </si>
  <si>
    <t xml:space="preserve">              5171 - opravy a udržování              </t>
  </si>
  <si>
    <t xml:space="preserve">              5363 - úhrada FÚ               </t>
  </si>
  <si>
    <t xml:space="preserve">231 30 3341 - Rozhlas                       </t>
  </si>
  <si>
    <t xml:space="preserve">             5171 - oprava a údržba            </t>
  </si>
  <si>
    <t xml:space="preserve">             6121 - stavby                  </t>
  </si>
  <si>
    <t xml:space="preserve">Nižší výdaje než příjmy v r. 2004   </t>
  </si>
  <si>
    <t xml:space="preserve">              5011 - mzdy VPP                        </t>
  </si>
  <si>
    <t xml:space="preserve">              5137 - DHM - čerpadlo do studny </t>
  </si>
  <si>
    <r>
      <t>231 10</t>
    </r>
    <r>
      <rPr>
        <sz val="10"/>
        <rFont val="Arial CE"/>
        <family val="2"/>
      </rPr>
      <t xml:space="preserve"> 8115 - Zůstatek z r. 2004             </t>
    </r>
  </si>
  <si>
    <t xml:space="preserve">Celkem se zůstatkem r. 2004                                         </t>
  </si>
  <si>
    <t>% UR</t>
  </si>
  <si>
    <t xml:space="preserve">             6313 - inv. - přísp.na posílení el. sítě          </t>
  </si>
  <si>
    <t xml:space="preserve">              5137 - křovinořez                                      </t>
  </si>
  <si>
    <t xml:space="preserve">231 30 6115 Volby do zastupit.krajů             </t>
  </si>
  <si>
    <t xml:space="preserve">         5329 - DSO -mikroregion Radovesnice I.</t>
  </si>
  <si>
    <t xml:space="preserve">              5362 - platby daní a popl.</t>
  </si>
  <si>
    <t xml:space="preserve">               5169 - likvidace odpadu, fekálie,      </t>
  </si>
  <si>
    <t xml:space="preserve">                                                    Z P R Á V A                                                                                         </t>
  </si>
  <si>
    <t>501 - materiální náklady</t>
  </si>
  <si>
    <t>504 - náklady na zboží</t>
  </si>
  <si>
    <t xml:space="preserve">502 - elektr. energie   </t>
  </si>
  <si>
    <t>521 - mzdové náklady</t>
  </si>
  <si>
    <t xml:space="preserve">548 - odpisy zboží     </t>
  </si>
  <si>
    <t>604 - tržby za prodané zboží</t>
  </si>
  <si>
    <t xml:space="preserve">Celkem náklady         </t>
  </si>
  <si>
    <t>Výsledek hospodaření</t>
  </si>
  <si>
    <t xml:space="preserve">           Výsledek hospodaření prodejny smíšeného zboží  za r. 2004                        </t>
  </si>
  <si>
    <t xml:space="preserve">      o finančním hospodaření obce  K B E L  za rok  2005 - závěrečný účet      </t>
  </si>
  <si>
    <t xml:space="preserve">              5171 - údržba                                  </t>
  </si>
  <si>
    <t xml:space="preserve">231 30  2219 - pozemní komun.chodníky </t>
  </si>
  <si>
    <t xml:space="preserve">              5171 - opravy a údržba</t>
  </si>
  <si>
    <t xml:space="preserve">             5137 - dětské hřiště DHIM</t>
  </si>
  <si>
    <t xml:space="preserve">             5169 - služby</t>
  </si>
  <si>
    <t xml:space="preserve">             5137 - DHIM</t>
  </si>
  <si>
    <t xml:space="preserve">              5171 - údržba</t>
  </si>
  <si>
    <t xml:space="preserve">                         odvoz kontejnerů</t>
  </si>
  <si>
    <t xml:space="preserve">              5137 - DHIM</t>
  </si>
  <si>
    <t xml:space="preserve">              6123 - dopravní prostředek  </t>
  </si>
  <si>
    <t>231 30 6171 - Činnost místní správy</t>
  </si>
  <si>
    <t xml:space="preserve">231 10   6171  Činnost vnitřní správy </t>
  </si>
  <si>
    <t xml:space="preserve">             5362 - platby daní a popl.</t>
  </si>
  <si>
    <t xml:space="preserve">             5901 - rezerva</t>
  </si>
  <si>
    <t>231 20  3613 - nebytové hospodářství</t>
  </si>
  <si>
    <t xml:space="preserve">                2132 - nájem sálu</t>
  </si>
  <si>
    <t xml:space="preserve">231 20 3612 - Bytové hospodářství </t>
  </si>
  <si>
    <t xml:space="preserve">               2322 - náhrada od pojišťovny</t>
  </si>
  <si>
    <r>
      <t xml:space="preserve">           </t>
    </r>
    <r>
      <rPr>
        <sz val="10"/>
        <rFont val="Lucida Sans Unicode"/>
        <family val="2"/>
      </rPr>
      <t xml:space="preserve">  </t>
    </r>
    <r>
      <rPr>
        <sz val="10"/>
        <rFont val="Arial CE"/>
        <family val="2"/>
      </rPr>
      <t xml:space="preserve">5139 - materiál                    </t>
    </r>
  </si>
  <si>
    <t xml:space="preserve">      o finančním hospodaření obce  K B E L  za rok  2006 - závěrečný účet      </t>
  </si>
  <si>
    <t xml:space="preserve">231 30  1012 - Pozemky                           </t>
  </si>
  <si>
    <t xml:space="preserve">              6130 - nákup pozemků </t>
  </si>
  <si>
    <t>99.96%</t>
  </si>
  <si>
    <t>17.998,50</t>
  </si>
  <si>
    <t>89.99%</t>
  </si>
  <si>
    <t>97.800</t>
  </si>
  <si>
    <t xml:space="preserve">231 30  3612 - Bytové hospodářství              </t>
  </si>
  <si>
    <t xml:space="preserve">             5139 - materiál                    </t>
  </si>
  <si>
    <t>231 30 6114 - Volby do parlamentu ČR</t>
  </si>
  <si>
    <t xml:space="preserve">              5021 - OOV                        </t>
  </si>
  <si>
    <t xml:space="preserve">              5139 - materiál        </t>
  </si>
  <si>
    <t xml:space="preserve">              5175 - pohoštění        </t>
  </si>
  <si>
    <t>231 30 6115 - Volby do zas.úz.samospráv</t>
  </si>
  <si>
    <t xml:space="preserve">              5039 - pojištění</t>
  </si>
  <si>
    <t xml:space="preserve">              5039 - materiál        </t>
  </si>
  <si>
    <t xml:space="preserve">              5162 - telefony          </t>
  </si>
  <si>
    <t xml:space="preserve">              5175 - pohoštění              </t>
  </si>
  <si>
    <t xml:space="preserve">              5172 - programové vybavení              </t>
  </si>
  <si>
    <t xml:space="preserve">              6121 - budovy,stavby                                  </t>
  </si>
  <si>
    <t xml:space="preserve">              4111 - neinv.přijaté dotace z v.p.s.</t>
  </si>
  <si>
    <t>k z r.2005</t>
  </si>
  <si>
    <t>m z r.2005</t>
  </si>
  <si>
    <t>231 30  2223 - BESIP</t>
  </si>
  <si>
    <t xml:space="preserve">231 30  2321 - Odvádění a čištění odpadních vod  </t>
  </si>
  <si>
    <r>
      <t xml:space="preserve">231 10  </t>
    </r>
    <r>
      <rPr>
        <sz val="10"/>
        <rFont val="Arial CE"/>
        <family val="2"/>
      </rPr>
      <t xml:space="preserve">  4112 - neinv. dotace ze stát. rozpočtu    </t>
    </r>
  </si>
  <si>
    <t xml:space="preserve">              4122 - neinvest. dotace (náves-chodník Kbel)           </t>
  </si>
  <si>
    <t xml:space="preserve">              4222 - investiční dotace od kraje</t>
  </si>
  <si>
    <t xml:space="preserve">              2131 - z pronájmu pozemků, tráva</t>
  </si>
  <si>
    <t xml:space="preserve">              3111 - příjmy z prodeje pozemku</t>
  </si>
  <si>
    <r>
      <t xml:space="preserve">231 20 </t>
    </r>
    <r>
      <rPr>
        <sz val="10"/>
        <rFont val="Arial CE"/>
        <family val="2"/>
      </rPr>
      <t xml:space="preserve">   3613 - nebytové hospodářství</t>
    </r>
  </si>
  <si>
    <t xml:space="preserve">              2132 - nájem sálu</t>
  </si>
  <si>
    <t xml:space="preserve">              2132 - příjmy z pronájmu - byt           </t>
  </si>
  <si>
    <t xml:space="preserve">              2111 - za hroby                        </t>
  </si>
  <si>
    <t xml:space="preserve">              2111 - příjmy ostatní (popelnice)</t>
  </si>
  <si>
    <t xml:space="preserve">              2119 - ostatní příjmy</t>
  </si>
  <si>
    <t xml:space="preserve">              2141 - úroky z účtu                   </t>
  </si>
  <si>
    <t xml:space="preserve">              2324-přijaté nekap. přísp.</t>
  </si>
  <si>
    <t xml:space="preserve">              2322 - náhrada od pojišťovny</t>
  </si>
  <si>
    <r>
      <t>231 10</t>
    </r>
    <r>
      <rPr>
        <sz val="10"/>
        <rFont val="Arial CE"/>
        <family val="2"/>
      </rPr>
      <t xml:space="preserve">    8115 - Zůstatek z r. 2008</t>
    </r>
  </si>
  <si>
    <t xml:space="preserve">              5192 - poskytnuté neinv. Příspěvky</t>
  </si>
  <si>
    <t xml:space="preserve">              5229 - ostatní neinvestiční dotace</t>
  </si>
  <si>
    <t xml:space="preserve">              5901 - rezerva</t>
  </si>
  <si>
    <t xml:space="preserve">              5329 - Mikroregion</t>
  </si>
  <si>
    <t xml:space="preserve">              5032 - zdravotní pojištění</t>
  </si>
  <si>
    <t xml:space="preserve">              5192 - neinvestiční příspěvky</t>
  </si>
  <si>
    <t xml:space="preserve">              6122 - radar</t>
  </si>
  <si>
    <t xml:space="preserve">              5192 - poskytnuté příspěvky</t>
  </si>
  <si>
    <t xml:space="preserve">              6121 - budovy, haly, stavby</t>
  </si>
  <si>
    <t xml:space="preserve">              5137 - dětské hřiště DHIM</t>
  </si>
  <si>
    <t xml:space="preserve">              5139 - Dětský den, Mikuláš - ceny</t>
  </si>
  <si>
    <t xml:space="preserve">              5169 - služby</t>
  </si>
  <si>
    <t xml:space="preserve">              5171 - oprava a údržba            </t>
  </si>
  <si>
    <t xml:space="preserve">              5175 - pohoštění  </t>
  </si>
  <si>
    <t xml:space="preserve">              5139 - materiál                    </t>
  </si>
  <si>
    <r>
      <t xml:space="preserve">          </t>
    </r>
    <r>
      <rPr>
        <sz val="10"/>
        <rFont val="Lucida Sans Unicode"/>
        <family val="2"/>
      </rPr>
      <t xml:space="preserve">  </t>
    </r>
    <r>
      <rPr>
        <sz val="10"/>
        <rFont val="Arial CE"/>
        <family val="2"/>
      </rPr>
      <t xml:space="preserve">5139 - materiál                    </t>
    </r>
  </si>
  <si>
    <t xml:space="preserve">              5154 - eletr. energie                </t>
  </si>
  <si>
    <t xml:space="preserve">              5171 - oprava VO                    </t>
  </si>
  <si>
    <t xml:space="preserve">              6121 - stavby VO                </t>
  </si>
  <si>
    <t>Celkem se zůstatkem z r. 2008</t>
  </si>
  <si>
    <t xml:space="preserve">              5169 - likvidace odpadu, fekálie,      </t>
  </si>
  <si>
    <t xml:space="preserve">              6119 - územní plán                 </t>
  </si>
  <si>
    <t xml:space="preserve">              5169 - odvoz odpadu                  </t>
  </si>
  <si>
    <t xml:space="preserve">231 30  3612 - Bytové hospodářství       </t>
  </si>
  <si>
    <t xml:space="preserve">231 10 3113 - Základní školy               </t>
  </si>
  <si>
    <t xml:space="preserve">              6121 - budovy,stavby         </t>
  </si>
  <si>
    <t xml:space="preserve">      o finančním hospodaření obce  K B E L  za rok  2008 - závěrečný účet      </t>
  </si>
  <si>
    <t>Z P R Á V A</t>
  </si>
  <si>
    <t xml:space="preserve">Z P R Á V A    </t>
  </si>
  <si>
    <t xml:space="preserve">     o finančním hospodaření obce  K B E L  za rok  2008 - závěrečný účet      </t>
  </si>
  <si>
    <t xml:space="preserve">           Výsledek hospodaření prodejny smíšeného zboží  za r. 2008</t>
  </si>
  <si>
    <t>m z r.2008</t>
  </si>
  <si>
    <t>k z r.2008</t>
  </si>
  <si>
    <t xml:space="preserve">               2324 - neinv. příspěvky,</t>
  </si>
  <si>
    <t xml:space="preserve">               2324 - příspěvek</t>
  </si>
  <si>
    <t>231 20 3725 - EKO - KOM</t>
  </si>
  <si>
    <t>231 20  3613 - Nebytové hospodářství</t>
  </si>
  <si>
    <t xml:space="preserve">              4222 - inv. dotace od Kr.ú. </t>
  </si>
  <si>
    <r>
      <t xml:space="preserve">231 10 </t>
    </r>
    <r>
      <rPr>
        <sz val="10"/>
        <rFont val="Arial CE"/>
        <family val="2"/>
      </rPr>
      <t xml:space="preserve">   4112 - neinv. dotace ze stát. rozpočtu    </t>
    </r>
  </si>
  <si>
    <t>závěrečný účet</t>
  </si>
  <si>
    <t>rok 2009 -</t>
  </si>
  <si>
    <t xml:space="preserve">              5192 - příspěvek na MŠ</t>
  </si>
  <si>
    <t xml:space="preserve">              5032 - zdrav. poj.</t>
  </si>
  <si>
    <t>231 30 6117 - Volby do Evropského parlamentu</t>
  </si>
  <si>
    <t xml:space="preserve">              5031 - soc. poj.</t>
  </si>
  <si>
    <t xml:space="preserve">             5171 - údržba                   </t>
  </si>
  <si>
    <t xml:space="preserve">              6121 - budovy, stavby</t>
  </si>
  <si>
    <t xml:space="preserve">              5192 - příspěvky na dom. ČOV</t>
  </si>
  <si>
    <r>
      <t xml:space="preserve">231 30 2321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0"/>
      </rPr>
      <t>Odvádění, čištění odpad. vod</t>
    </r>
  </si>
  <si>
    <t>6122 - retardér, svět. zaříz.</t>
  </si>
  <si>
    <t xml:space="preserve">      o finančním hospodaření obce  K B E L  za rok  2009 - závěrečný účet      </t>
  </si>
  <si>
    <t xml:space="preserve">           Výsledek hospodaření prodejny smíšeného zboží  za r. 2009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</si>
</sst>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E+00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_-* #,##0.000\ _K_č_-;\-* #,##0.000\ _K_č_-;_-* &quot;-&quot;??\ _K_č_-;_-@_-"/>
    <numFmt numFmtId="174" formatCode="_-* #,##0.0000\ _K_č_-;\-* #,##0.0000\ _K_č_-;_-* &quot;-&quot;??\ _K_č_-;_-@_-"/>
    <numFmt numFmtId="175" formatCode="_-* #,##0.00000\ _K_č_-;\-* #,##0.00000\ _K_č_-;_-* &quot;-&quot;??\ _K_č_-;_-@_-"/>
    <numFmt numFmtId="176" formatCode="_-* #,##0.000000\ _K_č_-;\-* #,##0.000000\ _K_č_-;_-* &quot;-&quot;??\ _K_č_-;_-@_-"/>
    <numFmt numFmtId="177" formatCode="_-* #,##0.0000000\ _K_č_-;\-* #,##0.0000000\ _K_č_-;_-* &quot;-&quot;??\ _K_č_-;_-@_-"/>
    <numFmt numFmtId="178" formatCode="_-* #,##0.00000000\ _K_č_-;\-* #,##0.00000000\ _K_č_-;_-* &quot;-&quot;??\ _K_č_-;_-@_-"/>
    <numFmt numFmtId="179" formatCode="_-* #,##0.000000000\ _K_č_-;\-* #,##0.000000000\ _K_č_-;_-* &quot;-&quot;??\ _K_č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_-* #,##0.0\ _K_č_-;\-* #,##0.0\ _K_č_-;_-* &quot;-&quot;?\ _K_č_-;_-@_-"/>
    <numFmt numFmtId="183" formatCode="_-* #,##0.00\ _K_č_-;\-* #,##0.00\ _K_č_-;_-* \-??\ _K_č_-;_-@_-"/>
    <numFmt numFmtId="184" formatCode="_-* #,##0.00&quot; Kč&quot;_-;\-* #,##0.00&quot; Kč&quot;_-;_-* \-??&quot; Kč&quot;_-;_-@_-"/>
    <numFmt numFmtId="185" formatCode="_-* #,##0\ _K_č_-;\-* #,##0\ _K_č_-;_-* \-??\ _K_č_-;_-@_-"/>
    <numFmt numFmtId="186" formatCode="_-* #,##0.0\ _K_č_-;\-* #,##0.0\ _K_č_-;_-* \-??\ _K_č_-;_-@_-"/>
    <numFmt numFmtId="187" formatCode="0.0%"/>
  </numFmts>
  <fonts count="24">
    <font>
      <sz val="10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2" applyFont="1" applyAlignment="1">
      <alignment/>
    </xf>
    <xf numFmtId="0" fontId="1" fillId="0" borderId="10" xfId="0" applyFont="1" applyBorder="1" applyAlignment="1">
      <alignment/>
    </xf>
    <xf numFmtId="9" fontId="1" fillId="0" borderId="0" xfId="52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52" applyFont="1" applyBorder="1" applyAlignment="1">
      <alignment/>
    </xf>
    <xf numFmtId="0" fontId="3" fillId="0" borderId="0" xfId="0" applyFont="1" applyAlignment="1">
      <alignment/>
    </xf>
    <xf numFmtId="9" fontId="3" fillId="0" borderId="0" xfId="52" applyFont="1" applyAlignment="1">
      <alignment/>
    </xf>
    <xf numFmtId="43" fontId="3" fillId="0" borderId="0" xfId="34" applyFont="1" applyAlignment="1">
      <alignment/>
    </xf>
    <xf numFmtId="0" fontId="0" fillId="0" borderId="0" xfId="0" applyFont="1" applyAlignment="1">
      <alignment/>
    </xf>
    <xf numFmtId="43" fontId="0" fillId="0" borderId="0" xfId="34" applyFont="1" applyAlignment="1">
      <alignment/>
    </xf>
    <xf numFmtId="9" fontId="0" fillId="0" borderId="0" xfId="52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34" applyFont="1" applyBorder="1" applyAlignment="1">
      <alignment/>
    </xf>
    <xf numFmtId="9" fontId="0" fillId="0" borderId="0" xfId="52" applyFont="1" applyBorder="1" applyAlignment="1">
      <alignment/>
    </xf>
    <xf numFmtId="43" fontId="3" fillId="0" borderId="0" xfId="34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34" applyFont="1" applyBorder="1" applyAlignment="1">
      <alignment/>
    </xf>
    <xf numFmtId="9" fontId="0" fillId="0" borderId="10" xfId="52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4" applyFont="1" applyBorder="1" applyAlignment="1">
      <alignment/>
    </xf>
    <xf numFmtId="9" fontId="3" fillId="0" borderId="11" xfId="52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2" xfId="34" applyFont="1" applyBorder="1" applyAlignment="1">
      <alignment/>
    </xf>
    <xf numFmtId="44" fontId="0" fillId="0" borderId="0" xfId="40" applyFont="1" applyAlignment="1">
      <alignment/>
    </xf>
    <xf numFmtId="9" fontId="1" fillId="0" borderId="0" xfId="52" applyFont="1" applyAlignment="1">
      <alignment/>
    </xf>
    <xf numFmtId="0" fontId="0" fillId="0" borderId="11" xfId="0" applyFont="1" applyBorder="1" applyAlignment="1">
      <alignment/>
    </xf>
    <xf numFmtId="43" fontId="0" fillId="0" borderId="11" xfId="0" applyNumberFormat="1" applyFont="1" applyBorder="1" applyAlignment="1">
      <alignment/>
    </xf>
    <xf numFmtId="9" fontId="0" fillId="0" borderId="11" xfId="52" applyFont="1" applyBorder="1" applyAlignment="1">
      <alignment/>
    </xf>
    <xf numFmtId="43" fontId="0" fillId="0" borderId="0" xfId="0" applyNumberFormat="1" applyFont="1" applyBorder="1" applyAlignment="1">
      <alignment/>
    </xf>
    <xf numFmtId="44" fontId="0" fillId="0" borderId="11" xfId="40" applyFont="1" applyBorder="1" applyAlignment="1">
      <alignment/>
    </xf>
    <xf numFmtId="0" fontId="3" fillId="0" borderId="13" xfId="0" applyFont="1" applyBorder="1" applyAlignment="1">
      <alignment/>
    </xf>
    <xf numFmtId="43" fontId="0" fillId="0" borderId="13" xfId="34" applyFont="1" applyBorder="1" applyAlignment="1">
      <alignment/>
    </xf>
    <xf numFmtId="0" fontId="0" fillId="0" borderId="13" xfId="0" applyFont="1" applyBorder="1" applyAlignment="1">
      <alignment/>
    </xf>
    <xf numFmtId="43" fontId="3" fillId="0" borderId="13" xfId="34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44" fontId="0" fillId="0" borderId="13" xfId="4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8" xfId="34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6" xfId="34" applyFont="1" applyBorder="1" applyAlignment="1">
      <alignment/>
    </xf>
    <xf numFmtId="9" fontId="0" fillId="0" borderId="20" xfId="52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0" fillId="0" borderId="13" xfId="34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43" fontId="0" fillId="0" borderId="13" xfId="52" applyNumberFormat="1" applyFont="1" applyBorder="1" applyAlignment="1">
      <alignment/>
    </xf>
    <xf numFmtId="43" fontId="0" fillId="0" borderId="13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43" fontId="0" fillId="0" borderId="13" xfId="34" applyNumberFormat="1" applyFont="1" applyBorder="1" applyAlignment="1">
      <alignment/>
    </xf>
    <xf numFmtId="165" fontId="0" fillId="0" borderId="13" xfId="34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3" fillId="0" borderId="13" xfId="0" applyNumberFormat="1" applyFont="1" applyBorder="1" applyAlignment="1">
      <alignment/>
    </xf>
    <xf numFmtId="166" fontId="3" fillId="0" borderId="13" xfId="34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20" xfId="34" applyNumberFormat="1" applyFont="1" applyBorder="1" applyAlignment="1">
      <alignment/>
    </xf>
    <xf numFmtId="166" fontId="0" fillId="0" borderId="16" xfId="34" applyNumberFormat="1" applyFont="1" applyBorder="1" applyAlignment="1">
      <alignment/>
    </xf>
    <xf numFmtId="166" fontId="0" fillId="0" borderId="13" xfId="52" applyNumberFormat="1" applyFont="1" applyBorder="1" applyAlignment="1">
      <alignment/>
    </xf>
    <xf numFmtId="166" fontId="0" fillId="0" borderId="21" xfId="34" applyNumberFormat="1" applyFont="1" applyBorder="1" applyAlignment="1">
      <alignment/>
    </xf>
    <xf numFmtId="166" fontId="3" fillId="0" borderId="21" xfId="34" applyNumberFormat="1" applyFont="1" applyBorder="1" applyAlignment="1">
      <alignment/>
    </xf>
    <xf numFmtId="166" fontId="3" fillId="0" borderId="18" xfId="34" applyNumberFormat="1" applyFont="1" applyBorder="1" applyAlignment="1">
      <alignment/>
    </xf>
    <xf numFmtId="166" fontId="0" fillId="0" borderId="0" xfId="34" applyNumberFormat="1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3" xfId="34" applyNumberFormat="1" applyFont="1" applyBorder="1" applyAlignment="1">
      <alignment/>
    </xf>
    <xf numFmtId="44" fontId="3" fillId="0" borderId="13" xfId="40" applyFont="1" applyBorder="1" applyAlignment="1">
      <alignment/>
    </xf>
    <xf numFmtId="0" fontId="1" fillId="0" borderId="23" xfId="0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9" fontId="1" fillId="0" borderId="20" xfId="52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166" fontId="0" fillId="0" borderId="24" xfId="34" applyNumberFormat="1" applyFont="1" applyBorder="1" applyAlignment="1">
      <alignment/>
    </xf>
    <xf numFmtId="43" fontId="0" fillId="0" borderId="24" xfId="34" applyFont="1" applyBorder="1" applyAlignment="1">
      <alignment/>
    </xf>
    <xf numFmtId="0" fontId="0" fillId="0" borderId="25" xfId="0" applyFont="1" applyBorder="1" applyAlignment="1">
      <alignment/>
    </xf>
    <xf numFmtId="166" fontId="0" fillId="0" borderId="26" xfId="34" applyNumberFormat="1" applyFont="1" applyBorder="1" applyAlignment="1">
      <alignment/>
    </xf>
    <xf numFmtId="166" fontId="3" fillId="0" borderId="19" xfId="34" applyNumberFormat="1" applyFont="1" applyBorder="1" applyAlignment="1">
      <alignment/>
    </xf>
    <xf numFmtId="166" fontId="0" fillId="0" borderId="14" xfId="34" applyNumberFormat="1" applyFont="1" applyBorder="1" applyAlignment="1">
      <alignment/>
    </xf>
    <xf numFmtId="43" fontId="3" fillId="0" borderId="16" xfId="34" applyFont="1" applyBorder="1" applyAlignment="1">
      <alignment/>
    </xf>
    <xf numFmtId="4" fontId="0" fillId="0" borderId="19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13" xfId="34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/>
    </xf>
    <xf numFmtId="165" fontId="3" fillId="0" borderId="18" xfId="34" applyNumberFormat="1" applyFont="1" applyBorder="1" applyAlignment="1">
      <alignment/>
    </xf>
    <xf numFmtId="166" fontId="3" fillId="0" borderId="27" xfId="34" applyNumberFormat="1" applyFont="1" applyBorder="1" applyAlignment="1">
      <alignment/>
    </xf>
    <xf numFmtId="44" fontId="3" fillId="0" borderId="18" xfId="40" applyFont="1" applyBorder="1" applyAlignment="1">
      <alignment/>
    </xf>
    <xf numFmtId="166" fontId="0" fillId="0" borderId="13" xfId="34" applyNumberFormat="1" applyFont="1" applyBorder="1" applyAlignment="1">
      <alignment horizontal="left" indent="1"/>
    </xf>
    <xf numFmtId="166" fontId="0" fillId="0" borderId="19" xfId="34" applyNumberFormat="1" applyFont="1" applyBorder="1" applyAlignment="1">
      <alignment/>
    </xf>
    <xf numFmtId="166" fontId="0" fillId="0" borderId="30" xfId="34" applyNumberFormat="1" applyFont="1" applyBorder="1" applyAlignment="1">
      <alignment/>
    </xf>
    <xf numFmtId="0" fontId="0" fillId="0" borderId="30" xfId="0" applyFont="1" applyBorder="1" applyAlignment="1">
      <alignment/>
    </xf>
    <xf numFmtId="9" fontId="3" fillId="0" borderId="13" xfId="52" applyFont="1" applyBorder="1" applyAlignment="1">
      <alignment/>
    </xf>
    <xf numFmtId="9" fontId="0" fillId="0" borderId="13" xfId="52" applyFont="1" applyBorder="1" applyAlignment="1">
      <alignment/>
    </xf>
    <xf numFmtId="9" fontId="0" fillId="0" borderId="16" xfId="52" applyFont="1" applyBorder="1" applyAlignment="1">
      <alignment/>
    </xf>
    <xf numFmtId="9" fontId="0" fillId="0" borderId="31" xfId="52" applyFont="1" applyBorder="1" applyAlignment="1">
      <alignment/>
    </xf>
    <xf numFmtId="9" fontId="3" fillId="0" borderId="32" xfId="52" applyFont="1" applyBorder="1" applyAlignment="1">
      <alignment/>
    </xf>
    <xf numFmtId="9" fontId="3" fillId="0" borderId="13" xfId="52" applyFont="1" applyBorder="1" applyAlignment="1">
      <alignment horizontal="center"/>
    </xf>
    <xf numFmtId="9" fontId="0" fillId="0" borderId="12" xfId="52" applyFont="1" applyBorder="1" applyAlignment="1">
      <alignment/>
    </xf>
    <xf numFmtId="9" fontId="3" fillId="0" borderId="16" xfId="52" applyFont="1" applyBorder="1" applyAlignment="1">
      <alignment horizontal="center"/>
    </xf>
    <xf numFmtId="9" fontId="0" fillId="0" borderId="22" xfId="52" applyFont="1" applyBorder="1" applyAlignment="1">
      <alignment/>
    </xf>
    <xf numFmtId="9" fontId="0" fillId="0" borderId="18" xfId="52" applyFont="1" applyBorder="1" applyAlignment="1">
      <alignment/>
    </xf>
    <xf numFmtId="9" fontId="0" fillId="0" borderId="30" xfId="52" applyFont="1" applyBorder="1" applyAlignment="1">
      <alignment/>
    </xf>
    <xf numFmtId="166" fontId="0" fillId="0" borderId="22" xfId="34" applyNumberFormat="1" applyFont="1" applyBorder="1" applyAlignment="1">
      <alignment/>
    </xf>
    <xf numFmtId="43" fontId="3" fillId="0" borderId="19" xfId="34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9" fontId="4" fillId="0" borderId="0" xfId="52" applyFont="1" applyAlignment="1">
      <alignment/>
    </xf>
    <xf numFmtId="43" fontId="0" fillId="0" borderId="0" xfId="34" applyFont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3" xfId="34" applyFont="1" applyBorder="1" applyAlignment="1">
      <alignment horizontal="center"/>
    </xf>
    <xf numFmtId="43" fontId="0" fillId="0" borderId="26" xfId="34" applyFont="1" applyBorder="1" applyAlignment="1">
      <alignment/>
    </xf>
    <xf numFmtId="43" fontId="0" fillId="0" borderId="13" xfId="34" applyFont="1" applyBorder="1" applyAlignment="1">
      <alignment/>
    </xf>
    <xf numFmtId="43" fontId="0" fillId="0" borderId="26" xfId="34" applyFont="1" applyBorder="1" applyAlignment="1">
      <alignment/>
    </xf>
    <xf numFmtId="43" fontId="3" fillId="0" borderId="26" xfId="34" applyFont="1" applyBorder="1" applyAlignment="1">
      <alignment/>
    </xf>
    <xf numFmtId="0" fontId="1" fillId="0" borderId="0" xfId="50" applyFont="1" applyBorder="1" applyAlignment="1">
      <alignment/>
      <protection/>
    </xf>
    <xf numFmtId="0" fontId="1" fillId="0" borderId="0" xfId="50" applyFont="1" applyAlignment="1">
      <alignment/>
      <protection/>
    </xf>
    <xf numFmtId="185" fontId="1" fillId="0" borderId="0" xfId="50" applyNumberFormat="1" applyFont="1" applyAlignment="1">
      <alignment/>
      <protection/>
    </xf>
    <xf numFmtId="9" fontId="1" fillId="0" borderId="0" xfId="54" applyFont="1" applyFill="1" applyBorder="1" applyAlignment="1" applyProtection="1">
      <alignment/>
      <protection/>
    </xf>
    <xf numFmtId="0" fontId="0" fillId="0" borderId="0" xfId="50">
      <alignment/>
      <protection/>
    </xf>
    <xf numFmtId="0" fontId="1" fillId="0" borderId="33" xfId="50" applyFont="1" applyBorder="1">
      <alignment/>
      <protection/>
    </xf>
    <xf numFmtId="185" fontId="1" fillId="0" borderId="33" xfId="50" applyNumberFormat="1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0" xfId="50" applyFont="1">
      <alignment/>
      <protection/>
    </xf>
    <xf numFmtId="185" fontId="1" fillId="0" borderId="34" xfId="50" applyNumberFormat="1" applyFont="1" applyBorder="1">
      <alignment/>
      <protection/>
    </xf>
    <xf numFmtId="0" fontId="1" fillId="0" borderId="34" xfId="50" applyFont="1" applyBorder="1">
      <alignment/>
      <protection/>
    </xf>
    <xf numFmtId="185" fontId="3" fillId="0" borderId="35" xfId="50" applyNumberFormat="1" applyFont="1" applyBorder="1" applyAlignment="1">
      <alignment/>
      <protection/>
    </xf>
    <xf numFmtId="185" fontId="1" fillId="0" borderId="36" xfId="50" applyNumberFormat="1" applyFont="1" applyBorder="1">
      <alignment/>
      <protection/>
    </xf>
    <xf numFmtId="0" fontId="3" fillId="0" borderId="37" xfId="50" applyFont="1" applyBorder="1">
      <alignment/>
      <protection/>
    </xf>
    <xf numFmtId="9" fontId="3" fillId="0" borderId="37" xfId="54" applyFont="1" applyFill="1" applyBorder="1" applyAlignment="1" applyProtection="1">
      <alignment horizontal="center"/>
      <protection/>
    </xf>
    <xf numFmtId="0" fontId="3" fillId="0" borderId="0" xfId="50" applyFont="1" applyBorder="1">
      <alignment/>
      <protection/>
    </xf>
    <xf numFmtId="0" fontId="3" fillId="0" borderId="0" xfId="50" applyFont="1">
      <alignment/>
      <protection/>
    </xf>
    <xf numFmtId="185" fontId="3" fillId="0" borderId="38" xfId="50" applyNumberFormat="1" applyFont="1" applyBorder="1">
      <alignment/>
      <protection/>
    </xf>
    <xf numFmtId="0" fontId="3" fillId="0" borderId="38" xfId="50" applyFont="1" applyBorder="1">
      <alignment/>
      <protection/>
    </xf>
    <xf numFmtId="9" fontId="3" fillId="0" borderId="37" xfId="54" applyFont="1" applyFill="1" applyBorder="1" applyAlignment="1" applyProtection="1">
      <alignment/>
      <protection/>
    </xf>
    <xf numFmtId="0" fontId="3" fillId="0" borderId="35" xfId="50" applyFont="1" applyBorder="1">
      <alignment/>
      <protection/>
    </xf>
    <xf numFmtId="0" fontId="3" fillId="0" borderId="39" xfId="50" applyFont="1" applyBorder="1">
      <alignment/>
      <protection/>
    </xf>
    <xf numFmtId="0" fontId="3" fillId="0" borderId="36" xfId="50" applyFont="1" applyBorder="1">
      <alignment/>
      <protection/>
    </xf>
    <xf numFmtId="185" fontId="3" fillId="0" borderId="37" xfId="37" applyNumberFormat="1" applyFont="1" applyFill="1" applyBorder="1" applyAlignment="1" applyProtection="1">
      <alignment/>
      <protection/>
    </xf>
    <xf numFmtId="183" fontId="3" fillId="0" borderId="37" xfId="37" applyFont="1" applyFill="1" applyBorder="1" applyAlignment="1" applyProtection="1">
      <alignment/>
      <protection/>
    </xf>
    <xf numFmtId="0" fontId="0" fillId="0" borderId="38" xfId="50" applyFont="1" applyBorder="1">
      <alignment/>
      <protection/>
    </xf>
    <xf numFmtId="0" fontId="0" fillId="0" borderId="37" xfId="50" applyFont="1" applyBorder="1">
      <alignment/>
      <protection/>
    </xf>
    <xf numFmtId="0" fontId="0" fillId="0" borderId="35" xfId="50" applyFont="1" applyBorder="1">
      <alignment/>
      <protection/>
    </xf>
    <xf numFmtId="185" fontId="0" fillId="0" borderId="37" xfId="37" applyNumberFormat="1" applyFont="1" applyFill="1" applyBorder="1" applyAlignment="1" applyProtection="1">
      <alignment/>
      <protection/>
    </xf>
    <xf numFmtId="183" fontId="0" fillId="0" borderId="37" xfId="37" applyNumberFormat="1" applyFont="1" applyFill="1" applyBorder="1" applyAlignment="1" applyProtection="1">
      <alignment/>
      <protection/>
    </xf>
    <xf numFmtId="0" fontId="0" fillId="0" borderId="0" xfId="50" applyFont="1">
      <alignment/>
      <protection/>
    </xf>
    <xf numFmtId="9" fontId="0" fillId="0" borderId="37" xfId="54" applyNumberFormat="1" applyFont="1" applyFill="1" applyBorder="1" applyAlignment="1" applyProtection="1">
      <alignment/>
      <protection/>
    </xf>
    <xf numFmtId="0" fontId="0" fillId="0" borderId="39" xfId="50" applyFont="1" applyBorder="1">
      <alignment/>
      <protection/>
    </xf>
    <xf numFmtId="0" fontId="0" fillId="0" borderId="0" xfId="50" applyFont="1" applyBorder="1">
      <alignment/>
      <protection/>
    </xf>
    <xf numFmtId="187" fontId="0" fillId="0" borderId="37" xfId="54" applyNumberFormat="1" applyFont="1" applyFill="1" applyBorder="1" applyAlignment="1" applyProtection="1">
      <alignment/>
      <protection/>
    </xf>
    <xf numFmtId="0" fontId="3" fillId="0" borderId="40" xfId="50" applyFont="1" applyBorder="1">
      <alignment/>
      <protection/>
    </xf>
    <xf numFmtId="183" fontId="3" fillId="0" borderId="37" xfId="37" applyNumberFormat="1" applyFont="1" applyFill="1" applyBorder="1" applyAlignment="1" applyProtection="1">
      <alignment/>
      <protection/>
    </xf>
    <xf numFmtId="185" fontId="3" fillId="0" borderId="37" xfId="50" applyNumberFormat="1" applyFont="1" applyBorder="1">
      <alignment/>
      <protection/>
    </xf>
    <xf numFmtId="183" fontId="3" fillId="0" borderId="37" xfId="50" applyNumberFormat="1" applyFont="1" applyBorder="1">
      <alignment/>
      <protection/>
    </xf>
    <xf numFmtId="4" fontId="0" fillId="0" borderId="37" xfId="50" applyNumberFormat="1" applyFont="1" applyBorder="1">
      <alignment/>
      <protection/>
    </xf>
    <xf numFmtId="0" fontId="0" fillId="0" borderId="36" xfId="50" applyFont="1" applyBorder="1">
      <alignment/>
      <protection/>
    </xf>
    <xf numFmtId="4" fontId="0" fillId="0" borderId="39" xfId="50" applyNumberFormat="1" applyFont="1" applyBorder="1">
      <alignment/>
      <protection/>
    </xf>
    <xf numFmtId="185" fontId="0" fillId="0" borderId="37" xfId="50" applyNumberFormat="1" applyFont="1" applyBorder="1">
      <alignment/>
      <protection/>
    </xf>
    <xf numFmtId="183" fontId="0" fillId="0" borderId="37" xfId="50" applyNumberFormat="1" applyFont="1" applyBorder="1" applyAlignment="1">
      <alignment horizontal="center"/>
      <protection/>
    </xf>
    <xf numFmtId="184" fontId="3" fillId="0" borderId="37" xfId="43" applyFont="1" applyFill="1" applyBorder="1" applyAlignment="1" applyProtection="1">
      <alignment/>
      <protection/>
    </xf>
    <xf numFmtId="0" fontId="6" fillId="0" borderId="40" xfId="50" applyFont="1" applyBorder="1">
      <alignment/>
      <protection/>
    </xf>
    <xf numFmtId="9" fontId="0" fillId="0" borderId="0" xfId="54" applyNumberFormat="1" applyFont="1" applyFill="1" applyBorder="1" applyAlignment="1" applyProtection="1">
      <alignment/>
      <protection/>
    </xf>
    <xf numFmtId="0" fontId="0" fillId="0" borderId="41" xfId="50" applyFont="1" applyBorder="1">
      <alignment/>
      <protection/>
    </xf>
    <xf numFmtId="4" fontId="0" fillId="0" borderId="41" xfId="50" applyNumberFormat="1" applyFont="1" applyBorder="1">
      <alignment/>
      <protection/>
    </xf>
    <xf numFmtId="0" fontId="0" fillId="0" borderId="42" xfId="50" applyFont="1" applyBorder="1">
      <alignment/>
      <protection/>
    </xf>
    <xf numFmtId="185" fontId="0" fillId="0" borderId="41" xfId="37" applyNumberFormat="1" applyFont="1" applyFill="1" applyBorder="1" applyAlignment="1" applyProtection="1">
      <alignment/>
      <protection/>
    </xf>
    <xf numFmtId="183" fontId="0" fillId="0" borderId="41" xfId="37" applyNumberFormat="1" applyFont="1" applyFill="1" applyBorder="1" applyAlignment="1" applyProtection="1">
      <alignment/>
      <protection/>
    </xf>
    <xf numFmtId="185" fontId="3" fillId="0" borderId="35" xfId="37" applyNumberFormat="1" applyFont="1" applyFill="1" applyBorder="1" applyAlignment="1" applyProtection="1">
      <alignment/>
      <protection/>
    </xf>
    <xf numFmtId="185" fontId="0" fillId="0" borderId="35" xfId="37" applyNumberFormat="1" applyFont="1" applyFill="1" applyBorder="1" applyAlignment="1" applyProtection="1">
      <alignment/>
      <protection/>
    </xf>
    <xf numFmtId="4" fontId="0" fillId="0" borderId="0" xfId="50" applyNumberFormat="1" applyFont="1" applyBorder="1">
      <alignment/>
      <protection/>
    </xf>
    <xf numFmtId="0" fontId="0" fillId="0" borderId="43" xfId="50" applyFont="1" applyBorder="1">
      <alignment/>
      <protection/>
    </xf>
    <xf numFmtId="185" fontId="0" fillId="0" borderId="43" xfId="37" applyNumberFormat="1" applyFont="1" applyFill="1" applyBorder="1" applyAlignment="1" applyProtection="1">
      <alignment/>
      <protection/>
    </xf>
    <xf numFmtId="187" fontId="0" fillId="0" borderId="43" xfId="54" applyNumberFormat="1" applyFont="1" applyFill="1" applyBorder="1" applyAlignment="1" applyProtection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185" fontId="0" fillId="0" borderId="38" xfId="37" applyNumberFormat="1" applyFont="1" applyFill="1" applyBorder="1" applyAlignment="1" applyProtection="1">
      <alignment/>
      <protection/>
    </xf>
    <xf numFmtId="185" fontId="0" fillId="0" borderId="44" xfId="37" applyNumberFormat="1" applyFont="1" applyFill="1" applyBorder="1" applyAlignment="1" applyProtection="1">
      <alignment/>
      <protection/>
    </xf>
    <xf numFmtId="183" fontId="0" fillId="0" borderId="38" xfId="37" applyNumberFormat="1" applyFont="1" applyFill="1" applyBorder="1" applyAlignment="1" applyProtection="1">
      <alignment/>
      <protection/>
    </xf>
    <xf numFmtId="187" fontId="0" fillId="0" borderId="46" xfId="54" applyNumberFormat="1" applyFont="1" applyFill="1" applyBorder="1" applyAlignment="1" applyProtection="1">
      <alignment/>
      <protection/>
    </xf>
    <xf numFmtId="183" fontId="3" fillId="0" borderId="35" xfId="37" applyNumberFormat="1" applyFont="1" applyFill="1" applyBorder="1" applyAlignment="1" applyProtection="1">
      <alignment/>
      <protection/>
    </xf>
    <xf numFmtId="187" fontId="0" fillId="0" borderId="38" xfId="54" applyNumberFormat="1" applyFont="1" applyFill="1" applyBorder="1" applyAlignment="1" applyProtection="1">
      <alignment/>
      <protection/>
    </xf>
    <xf numFmtId="0" fontId="0" fillId="0" borderId="40" xfId="50" applyFont="1" applyBorder="1">
      <alignment/>
      <protection/>
    </xf>
    <xf numFmtId="4" fontId="0" fillId="0" borderId="35" xfId="50" applyNumberFormat="1" applyFont="1" applyBorder="1">
      <alignment/>
      <protection/>
    </xf>
    <xf numFmtId="185" fontId="0" fillId="0" borderId="0" xfId="37" applyNumberFormat="1" applyFont="1" applyFill="1" applyBorder="1" applyAlignment="1" applyProtection="1">
      <alignment/>
      <protection/>
    </xf>
    <xf numFmtId="183" fontId="0" fillId="0" borderId="0" xfId="37" applyNumberFormat="1" applyFont="1" applyFill="1" applyBorder="1" applyAlignment="1" applyProtection="1">
      <alignment/>
      <protection/>
    </xf>
    <xf numFmtId="187" fontId="0" fillId="0" borderId="0" xfId="54" applyNumberFormat="1" applyFont="1" applyFill="1" applyBorder="1" applyAlignment="1" applyProtection="1">
      <alignment/>
      <protection/>
    </xf>
    <xf numFmtId="185" fontId="0" fillId="0" borderId="45" xfId="37" applyNumberFormat="1" applyFont="1" applyFill="1" applyBorder="1" applyAlignment="1" applyProtection="1">
      <alignment/>
      <protection/>
    </xf>
    <xf numFmtId="183" fontId="0" fillId="0" borderId="45" xfId="37" applyNumberFormat="1" applyFont="1" applyFill="1" applyBorder="1" applyAlignment="1" applyProtection="1">
      <alignment/>
      <protection/>
    </xf>
    <xf numFmtId="187" fontId="0" fillId="0" borderId="45" xfId="54" applyNumberFormat="1" applyFont="1" applyFill="1" applyBorder="1" applyAlignment="1" applyProtection="1">
      <alignment/>
      <protection/>
    </xf>
    <xf numFmtId="185" fontId="3" fillId="0" borderId="38" xfId="37" applyNumberFormat="1" applyFont="1" applyFill="1" applyBorder="1" applyAlignment="1" applyProtection="1">
      <alignment/>
      <protection/>
    </xf>
    <xf numFmtId="183" fontId="3" fillId="0" borderId="38" xfId="37" applyNumberFormat="1" applyFont="1" applyFill="1" applyBorder="1" applyAlignment="1" applyProtection="1">
      <alignment/>
      <protection/>
    </xf>
    <xf numFmtId="185" fontId="0" fillId="0" borderId="37" xfId="54" applyNumberFormat="1" applyFont="1" applyFill="1" applyBorder="1" applyAlignment="1" applyProtection="1">
      <alignment/>
      <protection/>
    </xf>
    <xf numFmtId="183" fontId="0" fillId="0" borderId="37" xfId="54" applyNumberFormat="1" applyFont="1" applyFill="1" applyBorder="1" applyAlignment="1" applyProtection="1">
      <alignment/>
      <protection/>
    </xf>
    <xf numFmtId="9" fontId="0" fillId="0" borderId="0" xfId="54" applyFont="1" applyFill="1" applyBorder="1" applyAlignment="1" applyProtection="1">
      <alignment/>
      <protection/>
    </xf>
    <xf numFmtId="185" fontId="0" fillId="0" borderId="37" xfId="37" applyNumberFormat="1" applyFont="1" applyFill="1" applyBorder="1" applyAlignment="1" applyProtection="1">
      <alignment horizontal="left" indent="1"/>
      <protection/>
    </xf>
    <xf numFmtId="185" fontId="3" fillId="0" borderId="36" xfId="37" applyNumberFormat="1" applyFont="1" applyFill="1" applyBorder="1" applyAlignment="1" applyProtection="1">
      <alignment/>
      <protection/>
    </xf>
    <xf numFmtId="0" fontId="0" fillId="0" borderId="37" xfId="50" applyFont="1" applyBorder="1" applyAlignment="1">
      <alignment horizontal="center"/>
      <protection/>
    </xf>
    <xf numFmtId="0" fontId="0" fillId="0" borderId="37" xfId="50" applyFont="1" applyBorder="1" applyAlignment="1">
      <alignment horizontal="left"/>
      <protection/>
    </xf>
    <xf numFmtId="0" fontId="0" fillId="0" borderId="42" xfId="50" applyFont="1" applyBorder="1" applyAlignment="1">
      <alignment horizontal="left"/>
      <protection/>
    </xf>
    <xf numFmtId="0" fontId="0" fillId="0" borderId="47" xfId="50" applyFont="1" applyBorder="1" applyAlignment="1">
      <alignment horizontal="left"/>
      <protection/>
    </xf>
    <xf numFmtId="0" fontId="0" fillId="0" borderId="48" xfId="50" applyFont="1" applyBorder="1" applyAlignment="1">
      <alignment horizontal="left"/>
      <protection/>
    </xf>
    <xf numFmtId="187" fontId="0" fillId="0" borderId="41" xfId="54" applyNumberFormat="1" applyFont="1" applyFill="1" applyBorder="1" applyAlignment="1" applyProtection="1">
      <alignment/>
      <protection/>
    </xf>
    <xf numFmtId="0" fontId="3" fillId="0" borderId="49" xfId="50" applyFont="1" applyBorder="1">
      <alignment/>
      <protection/>
    </xf>
    <xf numFmtId="0" fontId="3" fillId="0" borderId="50" xfId="50" applyFont="1" applyBorder="1">
      <alignment/>
      <protection/>
    </xf>
    <xf numFmtId="0" fontId="3" fillId="0" borderId="51" xfId="50" applyFont="1" applyBorder="1">
      <alignment/>
      <protection/>
    </xf>
    <xf numFmtId="0" fontId="3" fillId="0" borderId="52" xfId="50" applyFont="1" applyBorder="1">
      <alignment/>
      <protection/>
    </xf>
    <xf numFmtId="185" fontId="3" fillId="0" borderId="49" xfId="37" applyNumberFormat="1" applyFont="1" applyFill="1" applyBorder="1" applyAlignment="1" applyProtection="1">
      <alignment/>
      <protection/>
    </xf>
    <xf numFmtId="183" fontId="3" fillId="0" borderId="49" xfId="37" applyNumberFormat="1" applyFont="1" applyFill="1" applyBorder="1" applyAlignment="1" applyProtection="1">
      <alignment/>
      <protection/>
    </xf>
    <xf numFmtId="183" fontId="3" fillId="0" borderId="49" xfId="37" applyFont="1" applyFill="1" applyBorder="1" applyAlignment="1" applyProtection="1">
      <alignment/>
      <protection/>
    </xf>
    <xf numFmtId="187" fontId="0" fillId="0" borderId="49" xfId="54" applyNumberFormat="1" applyFont="1" applyFill="1" applyBorder="1" applyAlignment="1" applyProtection="1">
      <alignment/>
      <protection/>
    </xf>
    <xf numFmtId="183" fontId="0" fillId="0" borderId="0" xfId="37" applyFont="1" applyFill="1" applyBorder="1" applyAlignment="1" applyProtection="1">
      <alignment/>
      <protection/>
    </xf>
    <xf numFmtId="9" fontId="0" fillId="0" borderId="45" xfId="54" applyNumberFormat="1" applyFont="1" applyFill="1" applyBorder="1" applyAlignment="1" applyProtection="1">
      <alignment/>
      <protection/>
    </xf>
    <xf numFmtId="9" fontId="3" fillId="0" borderId="38" xfId="54" applyNumberFormat="1" applyFont="1" applyFill="1" applyBorder="1" applyAlignment="1" applyProtection="1">
      <alignment horizontal="center"/>
      <protection/>
    </xf>
    <xf numFmtId="0" fontId="3" fillId="0" borderId="45" xfId="50" applyFont="1" applyBorder="1">
      <alignment/>
      <protection/>
    </xf>
    <xf numFmtId="0" fontId="3" fillId="0" borderId="43" xfId="50" applyFont="1" applyBorder="1">
      <alignment/>
      <protection/>
    </xf>
    <xf numFmtId="187" fontId="0" fillId="0" borderId="37" xfId="50" applyNumberFormat="1" applyBorder="1">
      <alignment/>
      <protection/>
    </xf>
    <xf numFmtId="183" fontId="0" fillId="0" borderId="37" xfId="50" applyNumberFormat="1" applyFont="1" applyBorder="1">
      <alignment/>
      <protection/>
    </xf>
    <xf numFmtId="184" fontId="0" fillId="0" borderId="37" xfId="43" applyFont="1" applyFill="1" applyBorder="1" applyAlignment="1" applyProtection="1">
      <alignment/>
      <protection/>
    </xf>
    <xf numFmtId="9" fontId="0" fillId="0" borderId="53" xfId="54" applyFont="1" applyFill="1" applyBorder="1" applyAlignment="1" applyProtection="1">
      <alignment/>
      <protection/>
    </xf>
    <xf numFmtId="184" fontId="3" fillId="0" borderId="49" xfId="43" applyFont="1" applyFill="1" applyBorder="1" applyAlignment="1" applyProtection="1">
      <alignment/>
      <protection/>
    </xf>
    <xf numFmtId="9" fontId="3" fillId="0" borderId="54" xfId="54" applyFont="1" applyFill="1" applyBorder="1" applyAlignment="1" applyProtection="1">
      <alignment/>
      <protection/>
    </xf>
    <xf numFmtId="184" fontId="0" fillId="0" borderId="0" xfId="43" applyFont="1" applyFill="1" applyBorder="1" applyAlignment="1" applyProtection="1">
      <alignment/>
      <protection/>
    </xf>
    <xf numFmtId="185" fontId="0" fillId="0" borderId="0" xfId="50" applyNumberFormat="1" applyFont="1" applyBorder="1">
      <alignment/>
      <protection/>
    </xf>
    <xf numFmtId="9" fontId="0" fillId="0" borderId="36" xfId="54" applyNumberFormat="1" applyFont="1" applyFill="1" applyBorder="1" applyAlignment="1" applyProtection="1">
      <alignment/>
      <protection/>
    </xf>
    <xf numFmtId="185" fontId="0" fillId="0" borderId="36" xfId="37" applyNumberFormat="1" applyFont="1" applyFill="1" applyBorder="1" applyAlignment="1" applyProtection="1">
      <alignment/>
      <protection/>
    </xf>
    <xf numFmtId="0" fontId="0" fillId="0" borderId="35" xfId="50" applyFont="1" applyBorder="1" applyAlignment="1">
      <alignment horizontal="center"/>
      <protection/>
    </xf>
    <xf numFmtId="0" fontId="0" fillId="0" borderId="39" xfId="50" applyFont="1" applyBorder="1" applyAlignment="1">
      <alignment horizontal="center"/>
      <protection/>
    </xf>
    <xf numFmtId="0" fontId="0" fillId="0" borderId="36" xfId="50" applyFont="1" applyBorder="1" applyAlignment="1">
      <alignment horizontal="center"/>
      <protection/>
    </xf>
    <xf numFmtId="0" fontId="0" fillId="0" borderId="35" xfId="50" applyFont="1" applyBorder="1" applyAlignment="1">
      <alignment horizontal="left"/>
      <protection/>
    </xf>
    <xf numFmtId="0" fontId="0" fillId="0" borderId="39" xfId="50" applyFont="1" applyBorder="1" applyAlignment="1">
      <alignment horizontal="left"/>
      <protection/>
    </xf>
    <xf numFmtId="0" fontId="0" fillId="0" borderId="36" xfId="50" applyFont="1" applyBorder="1" applyAlignment="1">
      <alignment horizontal="left"/>
      <protection/>
    </xf>
    <xf numFmtId="9" fontId="3" fillId="0" borderId="55" xfId="54" applyFont="1" applyFill="1" applyBorder="1" applyAlignment="1" applyProtection="1">
      <alignment horizontal="center"/>
      <protection/>
    </xf>
    <xf numFmtId="9" fontId="3" fillId="0" borderId="55" xfId="54" applyFont="1" applyFill="1" applyBorder="1" applyAlignment="1" applyProtection="1">
      <alignment/>
      <protection/>
    </xf>
    <xf numFmtId="9" fontId="0" fillId="0" borderId="55" xfId="54" applyNumberFormat="1" applyFont="1" applyFill="1" applyBorder="1" applyAlignment="1" applyProtection="1">
      <alignment/>
      <protection/>
    </xf>
    <xf numFmtId="187" fontId="0" fillId="0" borderId="55" xfId="54" applyNumberFormat="1" applyFont="1" applyFill="1" applyBorder="1" applyAlignment="1" applyProtection="1">
      <alignment/>
      <protection/>
    </xf>
    <xf numFmtId="0" fontId="3" fillId="0" borderId="12" xfId="50" applyFont="1" applyBorder="1">
      <alignment/>
      <protection/>
    </xf>
    <xf numFmtId="0" fontId="3" fillId="0" borderId="0" xfId="50" applyFont="1" applyBorder="1">
      <alignment/>
      <protection/>
    </xf>
    <xf numFmtId="0" fontId="3" fillId="0" borderId="0" xfId="50" applyFont="1">
      <alignment/>
      <protection/>
    </xf>
    <xf numFmtId="0" fontId="0" fillId="0" borderId="0" xfId="50" applyBorder="1">
      <alignment/>
      <protection/>
    </xf>
    <xf numFmtId="0" fontId="0" fillId="0" borderId="12" xfId="50" applyBorder="1">
      <alignment/>
      <protection/>
    </xf>
    <xf numFmtId="0" fontId="0" fillId="0" borderId="17" xfId="50" applyBorder="1">
      <alignment/>
      <protection/>
    </xf>
    <xf numFmtId="187" fontId="0" fillId="0" borderId="56" xfId="54" applyNumberFormat="1" applyFont="1" applyFill="1" applyBorder="1" applyAlignment="1" applyProtection="1">
      <alignment/>
      <protection/>
    </xf>
    <xf numFmtId="187" fontId="0" fillId="0" borderId="57" xfId="54" applyNumberFormat="1" applyFont="1" applyFill="1" applyBorder="1" applyAlignment="1" applyProtection="1">
      <alignment/>
      <protection/>
    </xf>
    <xf numFmtId="9" fontId="3" fillId="0" borderId="58" xfId="54" applyNumberFormat="1" applyFont="1" applyFill="1" applyBorder="1" applyAlignment="1" applyProtection="1">
      <alignment horizontal="center"/>
      <protection/>
    </xf>
    <xf numFmtId="0" fontId="0" fillId="0" borderId="30" xfId="50" applyBorder="1">
      <alignment/>
      <protection/>
    </xf>
    <xf numFmtId="9" fontId="1" fillId="0" borderId="45" xfId="54" applyFont="1" applyFill="1" applyBorder="1" applyAlignment="1" applyProtection="1">
      <alignment/>
      <protection/>
    </xf>
    <xf numFmtId="185" fontId="3" fillId="0" borderId="59" xfId="50" applyNumberFormat="1" applyFont="1" applyBorder="1">
      <alignment/>
      <protection/>
    </xf>
    <xf numFmtId="0" fontId="3" fillId="0" borderId="59" xfId="50" applyFont="1" applyBorder="1">
      <alignment/>
      <protection/>
    </xf>
    <xf numFmtId="9" fontId="3" fillId="0" borderId="56" xfId="54" applyFont="1" applyFill="1" applyBorder="1" applyAlignment="1" applyProtection="1">
      <alignment/>
      <protection/>
    </xf>
    <xf numFmtId="0" fontId="3" fillId="0" borderId="37" xfId="50" applyFont="1" applyBorder="1">
      <alignment/>
      <protection/>
    </xf>
    <xf numFmtId="185" fontId="3" fillId="0" borderId="37" xfId="37" applyNumberFormat="1" applyFont="1" applyFill="1" applyBorder="1" applyAlignment="1" applyProtection="1">
      <alignment/>
      <protection/>
    </xf>
    <xf numFmtId="183" fontId="3" fillId="0" borderId="37" xfId="37" applyNumberFormat="1" applyFont="1" applyFill="1" applyBorder="1" applyAlignment="1" applyProtection="1">
      <alignment/>
      <protection/>
    </xf>
    <xf numFmtId="0" fontId="0" fillId="0" borderId="37" xfId="50" applyFont="1" applyBorder="1">
      <alignment/>
      <protection/>
    </xf>
    <xf numFmtId="185" fontId="0" fillId="0" borderId="37" xfId="37" applyNumberFormat="1" applyFont="1" applyFill="1" applyBorder="1" applyAlignment="1" applyProtection="1">
      <alignment/>
      <protection/>
    </xf>
    <xf numFmtId="183" fontId="0" fillId="0" borderId="37" xfId="37" applyNumberFormat="1" applyFont="1" applyFill="1" applyBorder="1" applyAlignment="1" applyProtection="1">
      <alignment/>
      <protection/>
    </xf>
    <xf numFmtId="187" fontId="0" fillId="0" borderId="55" xfId="54" applyNumberFormat="1" applyFont="1" applyFill="1" applyBorder="1" applyAlignment="1" applyProtection="1">
      <alignment/>
      <protection/>
    </xf>
    <xf numFmtId="0" fontId="6" fillId="0" borderId="37" xfId="50" applyFont="1" applyBorder="1">
      <alignment/>
      <protection/>
    </xf>
    <xf numFmtId="9" fontId="0" fillId="0" borderId="37" xfId="54" applyFont="1" applyFill="1" applyBorder="1" applyAlignment="1" applyProtection="1">
      <alignment/>
      <protection/>
    </xf>
    <xf numFmtId="9" fontId="0" fillId="0" borderId="60" xfId="54" applyNumberFormat="1" applyFont="1" applyFill="1" applyBorder="1" applyAlignment="1" applyProtection="1">
      <alignment/>
      <protection/>
    </xf>
    <xf numFmtId="0" fontId="3" fillId="0" borderId="41" xfId="50" applyFont="1" applyBorder="1">
      <alignment/>
      <protection/>
    </xf>
    <xf numFmtId="0" fontId="3" fillId="0" borderId="61" xfId="50" applyFont="1" applyBorder="1">
      <alignment/>
      <protection/>
    </xf>
    <xf numFmtId="0" fontId="3" fillId="0" borderId="33" xfId="50" applyFont="1" applyBorder="1">
      <alignment/>
      <protection/>
    </xf>
    <xf numFmtId="185" fontId="3" fillId="0" borderId="62" xfId="37" applyNumberFormat="1" applyFont="1" applyFill="1" applyBorder="1" applyAlignment="1" applyProtection="1">
      <alignment/>
      <protection/>
    </xf>
    <xf numFmtId="184" fontId="3" fillId="0" borderId="62" xfId="43" applyFont="1" applyFill="1" applyBorder="1" applyAlignment="1" applyProtection="1">
      <alignment/>
      <protection/>
    </xf>
    <xf numFmtId="9" fontId="3" fillId="0" borderId="63" xfId="54" applyFont="1" applyFill="1" applyBorder="1" applyAlignment="1" applyProtection="1">
      <alignment/>
      <protection/>
    </xf>
    <xf numFmtId="0" fontId="0" fillId="0" borderId="13" xfId="50" applyFont="1" applyBorder="1">
      <alignment/>
      <protection/>
    </xf>
    <xf numFmtId="185" fontId="0" fillId="0" borderId="13" xfId="37" applyNumberFormat="1" applyFont="1" applyFill="1" applyBorder="1" applyAlignment="1" applyProtection="1">
      <alignment/>
      <protection/>
    </xf>
    <xf numFmtId="183" fontId="0" fillId="0" borderId="13" xfId="37" applyNumberFormat="1" applyFont="1" applyFill="1" applyBorder="1" applyAlignment="1" applyProtection="1">
      <alignment/>
      <protection/>
    </xf>
    <xf numFmtId="187" fontId="0" fillId="0" borderId="13" xfId="54" applyNumberFormat="1" applyFont="1" applyFill="1" applyBorder="1" applyAlignment="1" applyProtection="1">
      <alignment/>
      <protection/>
    </xf>
    <xf numFmtId="187" fontId="0" fillId="0" borderId="13" xfId="50" applyNumberFormat="1" applyBorder="1">
      <alignment/>
      <protection/>
    </xf>
    <xf numFmtId="0" fontId="3" fillId="0" borderId="13" xfId="50" applyFont="1" applyBorder="1">
      <alignment/>
      <protection/>
    </xf>
    <xf numFmtId="185" fontId="0" fillId="0" borderId="13" xfId="50" applyNumberFormat="1" applyFont="1" applyBorder="1">
      <alignment/>
      <protection/>
    </xf>
    <xf numFmtId="183" fontId="0" fillId="0" borderId="13" xfId="50" applyNumberFormat="1" applyFont="1" applyBorder="1">
      <alignment/>
      <protection/>
    </xf>
    <xf numFmtId="0" fontId="0" fillId="0" borderId="13" xfId="50" applyFont="1" applyBorder="1">
      <alignment/>
      <protection/>
    </xf>
    <xf numFmtId="184" fontId="0" fillId="0" borderId="13" xfId="43" applyFont="1" applyFill="1" applyBorder="1" applyAlignment="1" applyProtection="1">
      <alignment/>
      <protection/>
    </xf>
    <xf numFmtId="9" fontId="0" fillId="0" borderId="13" xfId="54" applyFont="1" applyFill="1" applyBorder="1" applyAlignment="1" applyProtection="1">
      <alignment/>
      <protection/>
    </xf>
    <xf numFmtId="185" fontId="1" fillId="0" borderId="45" xfId="50" applyNumberFormat="1" applyFont="1" applyBorder="1">
      <alignment/>
      <protection/>
    </xf>
    <xf numFmtId="0" fontId="1" fillId="0" borderId="45" xfId="50" applyFont="1" applyBorder="1">
      <alignment/>
      <protection/>
    </xf>
    <xf numFmtId="185" fontId="3" fillId="0" borderId="0" xfId="37" applyNumberFormat="1" applyFont="1" applyFill="1" applyBorder="1" applyAlignment="1" applyProtection="1">
      <alignment/>
      <protection/>
    </xf>
    <xf numFmtId="184" fontId="3" fillId="0" borderId="0" xfId="43" applyFont="1" applyFill="1" applyBorder="1" applyAlignment="1" applyProtection="1">
      <alignment/>
      <protection/>
    </xf>
    <xf numFmtId="9" fontId="3" fillId="0" borderId="0" xfId="54" applyFont="1" applyFill="1" applyBorder="1" applyAlignment="1" applyProtection="1">
      <alignment/>
      <protection/>
    </xf>
    <xf numFmtId="43" fontId="0" fillId="0" borderId="13" xfId="34" applyBorder="1" applyAlignment="1">
      <alignment/>
    </xf>
    <xf numFmtId="43" fontId="0" fillId="0" borderId="26" xfId="34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9" fontId="0" fillId="0" borderId="0" xfId="53" applyFont="1" applyBorder="1" applyAlignment="1">
      <alignment/>
    </xf>
    <xf numFmtId="9" fontId="0" fillId="0" borderId="0" xfId="53" applyFont="1" applyAlignment="1">
      <alignment/>
    </xf>
    <xf numFmtId="44" fontId="0" fillId="0" borderId="0" xfId="41" applyFont="1" applyAlignment="1">
      <alignment/>
    </xf>
    <xf numFmtId="166" fontId="0" fillId="0" borderId="0" xfId="35" applyNumberFormat="1" applyFont="1" applyAlignment="1">
      <alignment/>
    </xf>
    <xf numFmtId="9" fontId="3" fillId="0" borderId="32" xfId="53" applyFont="1" applyBorder="1" applyAlignment="1">
      <alignment/>
    </xf>
    <xf numFmtId="44" fontId="3" fillId="0" borderId="18" xfId="41" applyFont="1" applyBorder="1" applyAlignment="1">
      <alignment/>
    </xf>
    <xf numFmtId="166" fontId="3" fillId="0" borderId="18" xfId="35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4" xfId="0" applyFont="1" applyBorder="1" applyAlignment="1">
      <alignment/>
    </xf>
    <xf numFmtId="9" fontId="0" fillId="0" borderId="31" xfId="53" applyFont="1" applyBorder="1" applyAlignment="1">
      <alignment/>
    </xf>
    <xf numFmtId="44" fontId="0" fillId="0" borderId="13" xfId="41" applyFont="1" applyBorder="1" applyAlignment="1">
      <alignment/>
    </xf>
    <xf numFmtId="166" fontId="0" fillId="0" borderId="13" xfId="35" applyNumberFormat="1" applyFont="1" applyBorder="1" applyAlignment="1">
      <alignment/>
    </xf>
    <xf numFmtId="187" fontId="0" fillId="0" borderId="13" xfId="53" applyNumberFormat="1" applyFont="1" applyBorder="1" applyAlignment="1">
      <alignment/>
    </xf>
    <xf numFmtId="43" fontId="0" fillId="0" borderId="13" xfId="35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43" fontId="0" fillId="0" borderId="1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13" xfId="53" applyNumberFormat="1" applyFont="1" applyBorder="1" applyAlignment="1">
      <alignment/>
    </xf>
    <xf numFmtId="9" fontId="0" fillId="0" borderId="13" xfId="53" applyNumberFormat="1" applyFont="1" applyBorder="1" applyAlignment="1">
      <alignment/>
    </xf>
    <xf numFmtId="9" fontId="3" fillId="0" borderId="16" xfId="53" applyNumberFormat="1" applyFont="1" applyBorder="1" applyAlignment="1">
      <alignment horizontal="center"/>
    </xf>
    <xf numFmtId="9" fontId="0" fillId="0" borderId="12" xfId="53" applyNumberFormat="1" applyFont="1" applyBorder="1" applyAlignment="1">
      <alignment/>
    </xf>
    <xf numFmtId="43" fontId="0" fillId="0" borderId="0" xfId="35" applyFont="1" applyAlignment="1">
      <alignment/>
    </xf>
    <xf numFmtId="9" fontId="0" fillId="0" borderId="0" xfId="53" applyNumberFormat="1" applyFont="1" applyBorder="1" applyAlignment="1">
      <alignment/>
    </xf>
    <xf numFmtId="9" fontId="1" fillId="0" borderId="12" xfId="53" applyFont="1" applyBorder="1" applyAlignment="1">
      <alignment/>
    </xf>
    <xf numFmtId="9" fontId="1" fillId="0" borderId="0" xfId="53" applyFont="1" applyAlignment="1">
      <alignment/>
    </xf>
    <xf numFmtId="187" fontId="0" fillId="0" borderId="18" xfId="53" applyNumberFormat="1" applyFont="1" applyBorder="1" applyAlignment="1">
      <alignment/>
    </xf>
    <xf numFmtId="43" fontId="3" fillId="0" borderId="18" xfId="35" applyFont="1" applyBorder="1" applyAlignment="1">
      <alignment/>
    </xf>
    <xf numFmtId="43" fontId="3" fillId="0" borderId="18" xfId="35" applyNumberFormat="1" applyFont="1" applyBorder="1" applyAlignment="1">
      <alignment/>
    </xf>
    <xf numFmtId="187" fontId="0" fillId="0" borderId="24" xfId="53" applyNumberFormat="1" applyFont="1" applyBorder="1" applyAlignment="1">
      <alignment/>
    </xf>
    <xf numFmtId="43" fontId="0" fillId="0" borderId="24" xfId="35" applyNumberFormat="1" applyFont="1" applyBorder="1" applyAlignment="1">
      <alignment/>
    </xf>
    <xf numFmtId="166" fontId="0" fillId="0" borderId="24" xfId="35" applyNumberFormat="1" applyFont="1" applyBorder="1" applyAlignment="1">
      <alignment/>
    </xf>
    <xf numFmtId="166" fontId="0" fillId="0" borderId="24" xfId="35" applyNumberFormat="1" applyFont="1" applyBorder="1" applyAlignment="1">
      <alignment/>
    </xf>
    <xf numFmtId="0" fontId="0" fillId="0" borderId="6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6" fontId="0" fillId="0" borderId="13" xfId="35" applyNumberFormat="1" applyFont="1" applyBorder="1" applyAlignment="1">
      <alignment/>
    </xf>
    <xf numFmtId="43" fontId="3" fillId="0" borderId="13" xfId="35" applyNumberFormat="1" applyFont="1" applyBorder="1" applyAlignment="1">
      <alignment/>
    </xf>
    <xf numFmtId="166" fontId="3" fillId="0" borderId="21" xfId="35" applyNumberFormat="1" applyFont="1" applyBorder="1" applyAlignment="1">
      <alignment/>
    </xf>
    <xf numFmtId="166" fontId="3" fillId="0" borderId="13" xfId="35" applyNumberFormat="1" applyFont="1" applyBorder="1" applyAlignment="1">
      <alignment/>
    </xf>
    <xf numFmtId="166" fontId="0" fillId="0" borderId="21" xfId="35" applyNumberFormat="1" applyFont="1" applyBorder="1" applyAlignment="1">
      <alignment/>
    </xf>
    <xf numFmtId="166" fontId="0" fillId="0" borderId="13" xfId="35" applyNumberFormat="1" applyFont="1" applyBorder="1" applyAlignment="1">
      <alignment horizontal="left" indent="1"/>
    </xf>
    <xf numFmtId="43" fontId="0" fillId="0" borderId="13" xfId="53" applyNumberFormat="1" applyFont="1" applyBorder="1" applyAlignment="1">
      <alignment/>
    </xf>
    <xf numFmtId="166" fontId="0" fillId="0" borderId="13" xfId="53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6" xfId="0" applyFont="1" applyBorder="1" applyAlignment="1">
      <alignment/>
    </xf>
    <xf numFmtId="187" fontId="0" fillId="0" borderId="16" xfId="53" applyNumberFormat="1" applyFont="1" applyBorder="1" applyAlignment="1">
      <alignment/>
    </xf>
    <xf numFmtId="43" fontId="3" fillId="0" borderId="16" xfId="35" applyNumberFormat="1" applyFont="1" applyBorder="1" applyAlignment="1">
      <alignment/>
    </xf>
    <xf numFmtId="166" fontId="3" fillId="0" borderId="16" xfId="35" applyNumberFormat="1" applyFont="1" applyBorder="1" applyAlignment="1">
      <alignment/>
    </xf>
    <xf numFmtId="187" fontId="0" fillId="0" borderId="12" xfId="53" applyNumberFormat="1" applyFont="1" applyBorder="1" applyAlignment="1">
      <alignment/>
    </xf>
    <xf numFmtId="43" fontId="0" fillId="0" borderId="12" xfId="35" applyNumberFormat="1" applyFont="1" applyBorder="1" applyAlignment="1">
      <alignment/>
    </xf>
    <xf numFmtId="166" fontId="0" fillId="0" borderId="12" xfId="35" applyNumberFormat="1" applyFont="1" applyBorder="1" applyAlignment="1">
      <alignment/>
    </xf>
    <xf numFmtId="43" fontId="0" fillId="0" borderId="16" xfId="35" applyNumberFormat="1" applyFont="1" applyBorder="1" applyAlignment="1">
      <alignment/>
    </xf>
    <xf numFmtId="166" fontId="0" fillId="0" borderId="16" xfId="35" applyNumberFormat="1" applyFont="1" applyBorder="1" applyAlignment="1">
      <alignment/>
    </xf>
    <xf numFmtId="43" fontId="3" fillId="0" borderId="19" xfId="35" applyNumberFormat="1" applyFont="1" applyBorder="1" applyAlignment="1">
      <alignment/>
    </xf>
    <xf numFmtId="166" fontId="3" fillId="0" borderId="19" xfId="35" applyNumberFormat="1" applyFont="1" applyBorder="1" applyAlignment="1">
      <alignment/>
    </xf>
    <xf numFmtId="187" fontId="0" fillId="0" borderId="22" xfId="53" applyNumberFormat="1" applyFont="1" applyBorder="1" applyAlignment="1">
      <alignment/>
    </xf>
    <xf numFmtId="166" fontId="0" fillId="0" borderId="14" xfId="35" applyNumberFormat="1" applyFont="1" applyBorder="1" applyAlignment="1">
      <alignment/>
    </xf>
    <xf numFmtId="187" fontId="0" fillId="0" borderId="30" xfId="53" applyNumberFormat="1" applyFont="1" applyBorder="1" applyAlignment="1">
      <alignment/>
    </xf>
    <xf numFmtId="166" fontId="0" fillId="0" borderId="30" xfId="35" applyNumberFormat="1" applyFont="1" applyBorder="1" applyAlignment="1">
      <alignment/>
    </xf>
    <xf numFmtId="166" fontId="0" fillId="0" borderId="19" xfId="35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9" fontId="0" fillId="0" borderId="21" xfId="53" applyNumberFormat="1" applyFont="1" applyBorder="1" applyAlignment="1">
      <alignment/>
    </xf>
    <xf numFmtId="44" fontId="3" fillId="0" borderId="13" xfId="4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9" fontId="3" fillId="0" borderId="13" xfId="53" applyFont="1" applyBorder="1" applyAlignment="1">
      <alignment/>
    </xf>
    <xf numFmtId="43" fontId="3" fillId="0" borderId="13" xfId="35" applyFont="1" applyBorder="1" applyAlignment="1">
      <alignment/>
    </xf>
    <xf numFmtId="9" fontId="3" fillId="0" borderId="13" xfId="53" applyFont="1" applyBorder="1" applyAlignment="1">
      <alignment horizontal="center"/>
    </xf>
    <xf numFmtId="9" fontId="1" fillId="0" borderId="0" xfId="53" applyFont="1" applyAlignment="1">
      <alignment/>
    </xf>
    <xf numFmtId="9" fontId="1" fillId="0" borderId="0" xfId="53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50" applyFont="1" applyBorder="1" applyAlignment="1">
      <alignment horizontal="center"/>
      <protection/>
    </xf>
    <xf numFmtId="0" fontId="0" fillId="0" borderId="37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" fillId="0" borderId="0" xfId="50" applyFont="1" applyBorder="1" applyAlignment="1">
      <alignment horizontal="center"/>
      <protection/>
    </xf>
    <xf numFmtId="0" fontId="0" fillId="0" borderId="17" xfId="0" applyBorder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čárky_Zpráva o hospodaření  r.2008" xfId="37"/>
    <cellStyle name="Chybně" xfId="38"/>
    <cellStyle name="Kontrolní buňka" xfId="39"/>
    <cellStyle name="Currency" xfId="40"/>
    <cellStyle name="měny 2" xfId="41"/>
    <cellStyle name="Currency [0]" xfId="42"/>
    <cellStyle name="měny_Zpráva o hospodaření  r.2008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Zpráva o hospodaření  r.2008" xfId="50"/>
    <cellStyle name="Poznámka" xfId="51"/>
    <cellStyle name="Percent" xfId="52"/>
    <cellStyle name="procent 2" xfId="53"/>
    <cellStyle name="procent_Zpráva o hospodaření  r.2008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3" customWidth="1"/>
    <col min="2" max="2" width="7.75390625" style="13" customWidth="1"/>
    <col min="3" max="3" width="6.875" style="13" customWidth="1"/>
    <col min="4" max="4" width="9.125" style="13" customWidth="1"/>
    <col min="5" max="5" width="17.00390625" style="13" customWidth="1"/>
    <col min="6" max="6" width="15.125" style="13" customWidth="1"/>
    <col min="7" max="7" width="18.875" style="13" customWidth="1"/>
    <col min="8" max="9" width="0.12890625" style="13" hidden="1" customWidth="1"/>
    <col min="10" max="10" width="4.375" style="15" customWidth="1"/>
    <col min="11" max="16384" width="9.125" style="13" customWidth="1"/>
  </cols>
  <sheetData>
    <row r="1" spans="1:10" s="4" customFormat="1" ht="15.75">
      <c r="A1" s="4" t="s">
        <v>104</v>
      </c>
      <c r="J1" s="5"/>
    </row>
    <row r="2" spans="1:10" s="2" customFormat="1" ht="16.5" thickBot="1">
      <c r="A2" s="6" t="s">
        <v>103</v>
      </c>
      <c r="B2" s="6"/>
      <c r="C2" s="6"/>
      <c r="D2" s="6"/>
      <c r="E2" s="6"/>
      <c r="F2" s="6"/>
      <c r="G2" s="6"/>
      <c r="J2" s="7"/>
    </row>
    <row r="3" spans="1:10" s="1" customFormat="1" ht="15.75">
      <c r="A3" s="3" t="s">
        <v>0</v>
      </c>
      <c r="J3" s="31"/>
    </row>
    <row r="4" spans="1:10" s="10" customFormat="1" ht="12.75">
      <c r="A4" s="10" t="s">
        <v>71</v>
      </c>
      <c r="E4" s="10" t="s">
        <v>5</v>
      </c>
      <c r="F4" s="10" t="s">
        <v>72</v>
      </c>
      <c r="G4" s="10" t="s">
        <v>73</v>
      </c>
      <c r="J4" s="11"/>
    </row>
    <row r="5" spans="1:10" s="10" customFormat="1" ht="12.75">
      <c r="A5" s="10" t="s">
        <v>1</v>
      </c>
      <c r="F5" s="12"/>
      <c r="G5" s="12"/>
      <c r="J5" s="11"/>
    </row>
    <row r="6" spans="2:7" ht="12.75">
      <c r="B6" s="13" t="s">
        <v>80</v>
      </c>
      <c r="F6" s="14">
        <v>0</v>
      </c>
      <c r="G6" s="14">
        <v>1976</v>
      </c>
    </row>
    <row r="7" spans="1:7" ht="12.75">
      <c r="A7" s="13" t="s">
        <v>7</v>
      </c>
      <c r="F7" s="14">
        <v>0</v>
      </c>
      <c r="G7" s="14">
        <v>16809.84</v>
      </c>
    </row>
    <row r="8" spans="1:7" ht="12.75">
      <c r="A8" s="13" t="s">
        <v>82</v>
      </c>
      <c r="F8" s="14">
        <v>0</v>
      </c>
      <c r="G8" s="14">
        <v>1000</v>
      </c>
    </row>
    <row r="9" spans="6:7" ht="12.75">
      <c r="F9" s="14"/>
      <c r="G9" s="14"/>
    </row>
    <row r="10" spans="1:10" s="10" customFormat="1" ht="12.75">
      <c r="A10" s="10" t="s">
        <v>74</v>
      </c>
      <c r="F10" s="12"/>
      <c r="G10" s="12"/>
      <c r="J10" s="11"/>
    </row>
    <row r="11" spans="1:7" ht="12.75">
      <c r="A11" s="13" t="s">
        <v>11</v>
      </c>
      <c r="F11" s="14">
        <v>5</v>
      </c>
      <c r="G11" s="14">
        <v>4042.5</v>
      </c>
    </row>
    <row r="12" spans="1:7" ht="12.75">
      <c r="A12" s="13" t="s">
        <v>7</v>
      </c>
      <c r="F12" s="14">
        <v>100</v>
      </c>
      <c r="G12" s="14"/>
    </row>
    <row r="13" spans="6:7" ht="12.75">
      <c r="F13" s="14"/>
      <c r="G13" s="14"/>
    </row>
    <row r="14" spans="1:10" s="10" customFormat="1" ht="12.75">
      <c r="A14" s="10" t="s">
        <v>75</v>
      </c>
      <c r="F14" s="12"/>
      <c r="G14" s="12"/>
      <c r="J14" s="11"/>
    </row>
    <row r="15" spans="1:7" ht="12.75">
      <c r="A15" s="13" t="s">
        <v>12</v>
      </c>
      <c r="F15" s="14">
        <v>0</v>
      </c>
      <c r="G15" s="14">
        <v>36750</v>
      </c>
    </row>
    <row r="16" spans="1:7" ht="12.75">
      <c r="A16" s="13" t="s">
        <v>13</v>
      </c>
      <c r="F16" s="14">
        <v>0</v>
      </c>
      <c r="G16" s="14">
        <v>417</v>
      </c>
    </row>
    <row r="17" spans="1:7" ht="12.75">
      <c r="A17" s="13" t="s">
        <v>14</v>
      </c>
      <c r="F17" s="14">
        <v>31.5</v>
      </c>
      <c r="G17" s="14">
        <v>22050</v>
      </c>
    </row>
    <row r="18" spans="1:7" ht="12.75">
      <c r="A18" s="13" t="s">
        <v>15</v>
      </c>
      <c r="F18" s="14">
        <v>100</v>
      </c>
      <c r="G18" s="14">
        <v>0</v>
      </c>
    </row>
    <row r="19" spans="6:7" ht="12.75">
      <c r="F19" s="14"/>
      <c r="G19" s="14"/>
    </row>
    <row r="20" spans="1:10" s="10" customFormat="1" ht="12.75">
      <c r="A20" s="10" t="s">
        <v>76</v>
      </c>
      <c r="F20" s="12"/>
      <c r="G20" s="12"/>
      <c r="J20" s="11"/>
    </row>
    <row r="21" spans="1:7" ht="12.75">
      <c r="A21" s="13" t="s">
        <v>16</v>
      </c>
      <c r="F21" s="14">
        <v>0</v>
      </c>
      <c r="G21" s="14">
        <v>270</v>
      </c>
    </row>
    <row r="22" spans="1:7" ht="12.75">
      <c r="A22" s="13" t="s">
        <v>8</v>
      </c>
      <c r="B22" s="16"/>
      <c r="F22" s="14">
        <v>7</v>
      </c>
      <c r="G22" s="14">
        <v>18579.3</v>
      </c>
    </row>
    <row r="23" spans="2:7" ht="12.75">
      <c r="B23" s="16"/>
      <c r="F23" s="14"/>
      <c r="G23" s="14"/>
    </row>
    <row r="24" spans="1:10" s="10" customFormat="1" ht="12.75">
      <c r="A24" s="10" t="s">
        <v>114</v>
      </c>
      <c r="F24" s="12"/>
      <c r="G24" s="12"/>
      <c r="J24" s="11"/>
    </row>
    <row r="25" spans="1:7" ht="12.75">
      <c r="A25" s="13" t="s">
        <v>9</v>
      </c>
      <c r="F25" s="14">
        <v>15</v>
      </c>
      <c r="G25" s="14">
        <v>0</v>
      </c>
    </row>
    <row r="26" spans="6:7" ht="12.75">
      <c r="F26" s="14"/>
      <c r="G26" s="14"/>
    </row>
    <row r="27" spans="1:10" s="10" customFormat="1" ht="12.75">
      <c r="A27" s="10" t="s">
        <v>10</v>
      </c>
      <c r="F27" s="14">
        <v>98</v>
      </c>
      <c r="G27" s="14">
        <v>100571.58</v>
      </c>
      <c r="J27" s="11"/>
    </row>
    <row r="28" ht="12.75">
      <c r="A28" s="13" t="s">
        <v>2</v>
      </c>
    </row>
    <row r="29" ht="12.75">
      <c r="A29" s="13" t="s">
        <v>3</v>
      </c>
    </row>
    <row r="30" spans="1:10" s="10" customFormat="1" ht="12.75">
      <c r="A30" s="10" t="s">
        <v>4</v>
      </c>
      <c r="J30" s="11"/>
    </row>
    <row r="31" spans="1:7" ht="12.75">
      <c r="A31" s="13" t="s">
        <v>6</v>
      </c>
      <c r="F31" s="14">
        <v>5</v>
      </c>
      <c r="G31" s="14">
        <v>3971.3</v>
      </c>
    </row>
    <row r="32" spans="1:7" ht="12" customHeight="1">
      <c r="A32" s="13" t="s">
        <v>115</v>
      </c>
      <c r="F32" s="14"/>
      <c r="G32" s="14">
        <v>4077.9</v>
      </c>
    </row>
    <row r="33" spans="6:10" s="17" customFormat="1" ht="12" customHeight="1">
      <c r="F33" s="18"/>
      <c r="G33" s="18"/>
      <c r="J33" s="19"/>
    </row>
    <row r="34" spans="1:10" s="8" customFormat="1" ht="12.75">
      <c r="A34" s="8" t="s">
        <v>20</v>
      </c>
      <c r="F34" s="20"/>
      <c r="G34" s="20"/>
      <c r="J34" s="9"/>
    </row>
    <row r="35" spans="1:10" s="17" customFormat="1" ht="12.75">
      <c r="A35" s="17" t="s">
        <v>116</v>
      </c>
      <c r="B35" s="21"/>
      <c r="F35" s="18">
        <v>5</v>
      </c>
      <c r="G35" s="18">
        <v>3296.5</v>
      </c>
      <c r="J35" s="19"/>
    </row>
    <row r="36" spans="1:10" s="17" customFormat="1" ht="12.75">
      <c r="A36" s="17" t="s">
        <v>117</v>
      </c>
      <c r="B36" s="21"/>
      <c r="F36" s="18">
        <v>5</v>
      </c>
      <c r="G36" s="18">
        <v>1208.8</v>
      </c>
      <c r="J36" s="19"/>
    </row>
    <row r="37" spans="2:10" s="17" customFormat="1" ht="12.75">
      <c r="B37" s="21"/>
      <c r="F37" s="18"/>
      <c r="G37" s="18"/>
      <c r="J37" s="19"/>
    </row>
    <row r="38" spans="1:10" s="8" customFormat="1" ht="12.75">
      <c r="A38" s="8" t="s">
        <v>21</v>
      </c>
      <c r="F38" s="20"/>
      <c r="G38" s="20"/>
      <c r="J38" s="9"/>
    </row>
    <row r="39" spans="1:10" s="17" customFormat="1" ht="12.75">
      <c r="A39" s="17" t="s">
        <v>118</v>
      </c>
      <c r="F39" s="18">
        <v>30</v>
      </c>
      <c r="G39" s="18">
        <v>30450.1</v>
      </c>
      <c r="J39" s="19"/>
    </row>
    <row r="40" spans="1:10" s="17" customFormat="1" ht="12" customHeight="1">
      <c r="A40" s="17" t="s">
        <v>119</v>
      </c>
      <c r="F40" s="18">
        <v>50</v>
      </c>
      <c r="G40" s="18">
        <v>2812</v>
      </c>
      <c r="J40" s="19"/>
    </row>
    <row r="41" spans="6:10" s="17" customFormat="1" ht="12.75" customHeight="1">
      <c r="F41" s="18"/>
      <c r="G41" s="18"/>
      <c r="J41" s="19"/>
    </row>
    <row r="42" spans="1:10" s="8" customFormat="1" ht="12.75" customHeight="1">
      <c r="A42" s="8" t="s">
        <v>23</v>
      </c>
      <c r="F42" s="20"/>
      <c r="G42" s="20"/>
      <c r="J42" s="9"/>
    </row>
    <row r="43" spans="1:10" s="17" customFormat="1" ht="12" customHeight="1">
      <c r="A43" s="17" t="s">
        <v>120</v>
      </c>
      <c r="F43" s="18">
        <v>0</v>
      </c>
      <c r="G43" s="18">
        <v>22730</v>
      </c>
      <c r="J43" s="19"/>
    </row>
    <row r="44" spans="6:10" s="17" customFormat="1" ht="12" customHeight="1">
      <c r="F44" s="18"/>
      <c r="G44" s="18"/>
      <c r="J44" s="19"/>
    </row>
    <row r="45" spans="1:10" s="8" customFormat="1" ht="12.75">
      <c r="A45" s="8" t="s">
        <v>22</v>
      </c>
      <c r="F45" s="20"/>
      <c r="G45" s="20"/>
      <c r="J45" s="9"/>
    </row>
    <row r="46" spans="1:10" s="17" customFormat="1" ht="12.75">
      <c r="A46" s="17" t="s">
        <v>121</v>
      </c>
      <c r="C46" s="21"/>
      <c r="F46" s="18">
        <v>15</v>
      </c>
      <c r="G46" s="18">
        <v>3097</v>
      </c>
      <c r="J46" s="19"/>
    </row>
    <row r="47" spans="3:10" s="17" customFormat="1" ht="12.75">
      <c r="C47" s="21"/>
      <c r="F47" s="18"/>
      <c r="G47" s="18"/>
      <c r="J47" s="19"/>
    </row>
    <row r="48" spans="1:10" s="8" customFormat="1" ht="12.75">
      <c r="A48" s="8" t="s">
        <v>24</v>
      </c>
      <c r="F48" s="20"/>
      <c r="G48" s="20"/>
      <c r="J48" s="9"/>
    </row>
    <row r="49" spans="1:10" s="17" customFormat="1" ht="12.75">
      <c r="A49" s="17" t="s">
        <v>122</v>
      </c>
      <c r="F49" s="18">
        <v>0</v>
      </c>
      <c r="G49" s="18">
        <v>19398</v>
      </c>
      <c r="J49" s="19"/>
    </row>
    <row r="50" spans="1:10" s="17" customFormat="1" ht="12.75">
      <c r="A50" s="17" t="s">
        <v>123</v>
      </c>
      <c r="C50" s="21"/>
      <c r="F50" s="18">
        <v>80</v>
      </c>
      <c r="G50" s="18">
        <v>79761.8</v>
      </c>
      <c r="J50" s="19"/>
    </row>
    <row r="51" spans="1:10" s="17" customFormat="1" ht="12.75">
      <c r="A51" s="17" t="s">
        <v>83</v>
      </c>
      <c r="F51" s="18"/>
      <c r="G51" s="18"/>
      <c r="J51" s="19"/>
    </row>
    <row r="52" spans="6:7" ht="12.75">
      <c r="F52" s="14"/>
      <c r="G52" s="14"/>
    </row>
    <row r="53" spans="1:10" s="10" customFormat="1" ht="12.75">
      <c r="A53" s="10" t="s">
        <v>25</v>
      </c>
      <c r="F53" s="12"/>
      <c r="G53" s="12"/>
      <c r="J53" s="11"/>
    </row>
    <row r="54" spans="1:7" ht="12.75">
      <c r="A54" s="13" t="s">
        <v>84</v>
      </c>
      <c r="F54" s="14">
        <v>10</v>
      </c>
      <c r="G54" s="14">
        <v>13720</v>
      </c>
    </row>
    <row r="55" spans="1:7" ht="12.75">
      <c r="A55" s="13" t="s">
        <v>17</v>
      </c>
      <c r="F55" s="14">
        <v>0</v>
      </c>
      <c r="G55" s="14">
        <v>90</v>
      </c>
    </row>
    <row r="56" spans="1:7" ht="12.75">
      <c r="A56" s="13" t="s">
        <v>27</v>
      </c>
      <c r="D56" s="16"/>
      <c r="F56" s="14">
        <v>40</v>
      </c>
      <c r="G56" s="14">
        <v>6568.6</v>
      </c>
    </row>
    <row r="57" spans="1:7" ht="12.75">
      <c r="A57" s="13" t="s">
        <v>26</v>
      </c>
      <c r="C57" s="16"/>
      <c r="F57" s="14">
        <v>3</v>
      </c>
      <c r="G57" s="14">
        <v>2927.5</v>
      </c>
    </row>
    <row r="58" spans="1:7" ht="12.75">
      <c r="A58" s="13" t="s">
        <v>28</v>
      </c>
      <c r="C58" s="16"/>
      <c r="F58" s="14">
        <v>20</v>
      </c>
      <c r="G58" s="14">
        <v>46176.5</v>
      </c>
    </row>
    <row r="59" spans="1:7" ht="12.75">
      <c r="A59" s="13" t="s">
        <v>85</v>
      </c>
      <c r="F59" s="14">
        <v>0</v>
      </c>
      <c r="G59" s="14">
        <v>5886.8</v>
      </c>
    </row>
    <row r="60" spans="1:7" ht="12.75">
      <c r="A60" s="13" t="s">
        <v>30</v>
      </c>
      <c r="F60" s="14">
        <v>0</v>
      </c>
      <c r="G60" s="14">
        <v>2541.4</v>
      </c>
    </row>
    <row r="61" spans="1:7" ht="12.75">
      <c r="A61" s="13" t="s">
        <v>29</v>
      </c>
      <c r="F61" s="14">
        <v>673.54</v>
      </c>
      <c r="G61" s="14">
        <v>161021</v>
      </c>
    </row>
    <row r="62" spans="6:10" s="10" customFormat="1" ht="12.75">
      <c r="F62" s="12"/>
      <c r="G62" s="12"/>
      <c r="J62" s="11"/>
    </row>
    <row r="63" spans="1:10" s="10" customFormat="1" ht="12.75">
      <c r="A63" s="10" t="s">
        <v>31</v>
      </c>
      <c r="F63" s="12"/>
      <c r="G63" s="12"/>
      <c r="J63" s="11"/>
    </row>
    <row r="64" spans="1:7" ht="12.75">
      <c r="A64" s="13" t="s">
        <v>32</v>
      </c>
      <c r="F64" s="14">
        <v>0</v>
      </c>
      <c r="G64" s="14">
        <v>10000</v>
      </c>
    </row>
    <row r="65" spans="6:7" ht="12.75">
      <c r="F65" s="14"/>
      <c r="G65" s="14"/>
    </row>
    <row r="66" spans="1:10" s="10" customFormat="1" ht="12.75">
      <c r="A66" s="10" t="s">
        <v>33</v>
      </c>
      <c r="F66" s="12"/>
      <c r="G66" s="12"/>
      <c r="J66" s="11"/>
    </row>
    <row r="67" spans="1:7" ht="12.75">
      <c r="A67" s="13" t="s">
        <v>35</v>
      </c>
      <c r="F67" s="14">
        <v>0</v>
      </c>
      <c r="G67" s="14">
        <v>18800</v>
      </c>
    </row>
    <row r="68" spans="1:7" ht="12.75">
      <c r="A68" s="13" t="s">
        <v>6</v>
      </c>
      <c r="F68" s="14">
        <v>0</v>
      </c>
      <c r="G68" s="14">
        <v>6353.2</v>
      </c>
    </row>
    <row r="69" spans="1:7" ht="12.75">
      <c r="A69" s="13" t="s">
        <v>34</v>
      </c>
      <c r="F69" s="14">
        <v>1.5</v>
      </c>
      <c r="G69" s="14">
        <v>599.9</v>
      </c>
    </row>
    <row r="70" spans="1:7" ht="12.75">
      <c r="A70" s="13" t="s">
        <v>36</v>
      </c>
      <c r="F70" s="14">
        <v>50</v>
      </c>
      <c r="G70" s="14">
        <v>0</v>
      </c>
    </row>
    <row r="71" spans="6:7" ht="12.75">
      <c r="F71" s="14"/>
      <c r="G71" s="14"/>
    </row>
    <row r="72" spans="1:10" s="10" customFormat="1" ht="12.75">
      <c r="A72" s="10" t="s">
        <v>79</v>
      </c>
      <c r="F72" s="12"/>
      <c r="G72" s="12"/>
      <c r="J72" s="11"/>
    </row>
    <row r="73" spans="1:7" ht="12.75">
      <c r="A73" s="13" t="s">
        <v>44</v>
      </c>
      <c r="F73" s="14">
        <v>160</v>
      </c>
      <c r="G73" s="14">
        <v>165800</v>
      </c>
    </row>
    <row r="74" spans="6:7" ht="12.75">
      <c r="F74" s="14"/>
      <c r="G74" s="14"/>
    </row>
    <row r="75" spans="1:10" s="10" customFormat="1" ht="12.75">
      <c r="A75" s="10" t="s">
        <v>37</v>
      </c>
      <c r="F75" s="12"/>
      <c r="G75" s="12"/>
      <c r="J75" s="11"/>
    </row>
    <row r="76" spans="1:7" ht="12.75">
      <c r="A76" s="13" t="s">
        <v>38</v>
      </c>
      <c r="F76" s="14">
        <v>5.12</v>
      </c>
      <c r="G76" s="14">
        <v>5118</v>
      </c>
    </row>
    <row r="77" spans="1:7" ht="12.75">
      <c r="A77" s="13" t="s">
        <v>39</v>
      </c>
      <c r="F77" s="14">
        <v>1.02</v>
      </c>
      <c r="G77" s="14">
        <v>1017.6</v>
      </c>
    </row>
    <row r="78" spans="1:7" ht="12.75">
      <c r="A78" s="13" t="s">
        <v>40</v>
      </c>
      <c r="F78" s="14">
        <v>0.37</v>
      </c>
      <c r="G78" s="14">
        <v>367.2</v>
      </c>
    </row>
    <row r="79" spans="1:7" ht="12.75">
      <c r="A79" s="13" t="s">
        <v>41</v>
      </c>
      <c r="F79" s="14">
        <v>0.7</v>
      </c>
      <c r="G79" s="14">
        <v>699.6</v>
      </c>
    </row>
    <row r="80" spans="6:7" ht="12.75">
      <c r="F80" s="14"/>
      <c r="G80" s="14"/>
    </row>
    <row r="81" spans="1:10" s="10" customFormat="1" ht="12.75">
      <c r="A81" s="10" t="s">
        <v>42</v>
      </c>
      <c r="F81" s="12"/>
      <c r="G81" s="12"/>
      <c r="J81" s="11"/>
    </row>
    <row r="82" spans="1:7" ht="12.75">
      <c r="A82" s="13" t="s">
        <v>38</v>
      </c>
      <c r="F82" s="14">
        <v>7.65</v>
      </c>
      <c r="G82" s="14">
        <v>7654</v>
      </c>
    </row>
    <row r="83" spans="1:7" ht="12.75">
      <c r="A83" s="13" t="s">
        <v>43</v>
      </c>
      <c r="F83" s="14">
        <v>0.43</v>
      </c>
      <c r="G83" s="14">
        <v>427</v>
      </c>
    </row>
    <row r="84" spans="1:7" ht="12.75">
      <c r="A84" s="13" t="s">
        <v>39</v>
      </c>
      <c r="F84" s="14">
        <v>0.77</v>
      </c>
      <c r="G84" s="14">
        <v>769</v>
      </c>
    </row>
    <row r="85" spans="1:7" ht="12.75">
      <c r="A85" s="13" t="s">
        <v>40</v>
      </c>
      <c r="F85" s="14">
        <v>0.37</v>
      </c>
      <c r="G85" s="14">
        <v>373.6</v>
      </c>
    </row>
    <row r="86" spans="1:7" ht="12.75">
      <c r="A86" s="13" t="s">
        <v>41</v>
      </c>
      <c r="F86" s="14">
        <v>1.27</v>
      </c>
      <c r="G86" s="14">
        <v>1272</v>
      </c>
    </row>
    <row r="87" spans="6:7" ht="12.75">
      <c r="F87" s="14"/>
      <c r="G87" s="14"/>
    </row>
    <row r="88" spans="1:10" s="10" customFormat="1" ht="12.75">
      <c r="A88" s="10" t="s">
        <v>45</v>
      </c>
      <c r="F88" s="12"/>
      <c r="G88" s="12"/>
      <c r="J88" s="11"/>
    </row>
    <row r="89" spans="1:7" ht="12.75">
      <c r="A89" s="13" t="s">
        <v>46</v>
      </c>
      <c r="F89" s="14">
        <v>22</v>
      </c>
      <c r="G89" s="14">
        <v>82324</v>
      </c>
    </row>
    <row r="90" spans="1:7" ht="12.75">
      <c r="A90" s="13" t="s">
        <v>47</v>
      </c>
      <c r="F90" s="14">
        <v>5.7</v>
      </c>
      <c r="G90" s="14">
        <v>21407</v>
      </c>
    </row>
    <row r="91" spans="1:7" ht="12.75">
      <c r="A91" s="13" t="s">
        <v>86</v>
      </c>
      <c r="F91" s="14">
        <v>2</v>
      </c>
      <c r="G91" s="14">
        <v>7409</v>
      </c>
    </row>
    <row r="92" spans="1:7" ht="12.75">
      <c r="A92" s="13" t="s">
        <v>48</v>
      </c>
      <c r="F92" s="14">
        <v>1</v>
      </c>
      <c r="G92" s="14">
        <v>0</v>
      </c>
    </row>
    <row r="93" spans="1:7" ht="12.75">
      <c r="A93" s="13" t="s">
        <v>49</v>
      </c>
      <c r="C93" s="16"/>
      <c r="F93" s="14">
        <v>8</v>
      </c>
      <c r="G93" s="14">
        <v>13537.8</v>
      </c>
    </row>
    <row r="94" spans="1:7" ht="12.75">
      <c r="A94" s="13" t="s">
        <v>87</v>
      </c>
      <c r="F94" s="14">
        <v>20</v>
      </c>
      <c r="G94" s="14">
        <v>39566.2</v>
      </c>
    </row>
    <row r="95" spans="1:7" ht="12.75">
      <c r="A95" s="13" t="s">
        <v>50</v>
      </c>
      <c r="C95" s="16"/>
      <c r="F95" s="14">
        <v>10</v>
      </c>
      <c r="G95" s="14">
        <v>5943.6</v>
      </c>
    </row>
    <row r="96" spans="1:7" ht="12.75">
      <c r="A96" s="13" t="s">
        <v>51</v>
      </c>
      <c r="C96" s="16"/>
      <c r="F96" s="14">
        <v>15</v>
      </c>
      <c r="G96" s="14">
        <v>13893.1</v>
      </c>
    </row>
    <row r="97" spans="1:7" ht="12.75">
      <c r="A97" s="13" t="s">
        <v>52</v>
      </c>
      <c r="F97" s="14">
        <v>1</v>
      </c>
      <c r="G97" s="14">
        <v>286.6</v>
      </c>
    </row>
    <row r="98" spans="1:7" ht="12.75">
      <c r="A98" s="13" t="s">
        <v>54</v>
      </c>
      <c r="D98" s="16"/>
      <c r="F98" s="14">
        <v>6</v>
      </c>
      <c r="G98" s="14">
        <v>8549.56</v>
      </c>
    </row>
    <row r="99" spans="1:7" ht="12.75">
      <c r="A99" s="13" t="s">
        <v>53</v>
      </c>
      <c r="F99" s="14">
        <v>7</v>
      </c>
      <c r="G99" s="14">
        <v>7199</v>
      </c>
    </row>
    <row r="100" spans="1:7" ht="12.75">
      <c r="A100" s="13" t="s">
        <v>55</v>
      </c>
      <c r="C100" s="16"/>
      <c r="F100" s="14">
        <v>5</v>
      </c>
      <c r="G100" s="14">
        <v>86</v>
      </c>
    </row>
    <row r="101" spans="1:7" ht="12.75">
      <c r="A101" s="13" t="s">
        <v>88</v>
      </c>
      <c r="C101" s="16"/>
      <c r="F101" s="14">
        <v>100</v>
      </c>
      <c r="G101" s="14">
        <v>0</v>
      </c>
    </row>
    <row r="102" spans="1:7" ht="12.75">
      <c r="A102" s="13" t="s">
        <v>56</v>
      </c>
      <c r="C102" s="16"/>
      <c r="F102" s="14">
        <v>0</v>
      </c>
      <c r="G102" s="14">
        <v>9603.3</v>
      </c>
    </row>
    <row r="103" spans="1:7" ht="12.75">
      <c r="A103" s="13" t="s">
        <v>89</v>
      </c>
      <c r="F103" s="14">
        <v>5</v>
      </c>
      <c r="G103" s="14">
        <v>10914.5</v>
      </c>
    </row>
    <row r="104" spans="1:7" ht="12.75">
      <c r="A104" s="13" t="s">
        <v>90</v>
      </c>
      <c r="F104" s="14">
        <v>0</v>
      </c>
      <c r="G104" s="14">
        <v>477.6</v>
      </c>
    </row>
    <row r="105" spans="1:7" ht="12.75">
      <c r="A105" s="13" t="s">
        <v>57</v>
      </c>
      <c r="F105" s="14">
        <v>2</v>
      </c>
      <c r="G105" s="14">
        <v>100</v>
      </c>
    </row>
    <row r="106" spans="6:7" ht="12.75">
      <c r="F106" s="14"/>
      <c r="G106" s="14"/>
    </row>
    <row r="107" spans="1:10" s="10" customFormat="1" ht="12.75">
      <c r="A107" s="10" t="s">
        <v>109</v>
      </c>
      <c r="F107" s="12"/>
      <c r="G107" s="12"/>
      <c r="J107" s="11"/>
    </row>
    <row r="108" spans="1:7" ht="12.75">
      <c r="A108" s="13" t="s">
        <v>91</v>
      </c>
      <c r="F108" s="14">
        <v>2</v>
      </c>
      <c r="G108" s="14">
        <v>2100</v>
      </c>
    </row>
    <row r="109" spans="1:7" ht="12.75">
      <c r="A109" s="13" t="s">
        <v>59</v>
      </c>
      <c r="F109" s="14">
        <v>0</v>
      </c>
      <c r="G109" s="14">
        <v>65000</v>
      </c>
    </row>
    <row r="110" spans="1:10" ht="13.5" thickBot="1">
      <c r="A110" s="22" t="s">
        <v>60</v>
      </c>
      <c r="B110" s="22"/>
      <c r="C110" s="22"/>
      <c r="D110" s="22"/>
      <c r="E110" s="22"/>
      <c r="F110" s="23"/>
      <c r="G110" s="23">
        <v>16726.75</v>
      </c>
      <c r="H110" s="22"/>
      <c r="I110" s="22"/>
      <c r="J110" s="24"/>
    </row>
    <row r="111" spans="6:7" ht="12.75">
      <c r="F111" s="14"/>
      <c r="G111" s="14"/>
    </row>
    <row r="112" spans="1:10" s="10" customFormat="1" ht="13.5" thickBot="1">
      <c r="A112" s="25" t="s">
        <v>58</v>
      </c>
      <c r="B112" s="25"/>
      <c r="C112" s="25"/>
      <c r="D112" s="25"/>
      <c r="E112" s="25"/>
      <c r="F112" s="26">
        <f>SUM(F5:F111)</f>
        <v>1733.9399999999998</v>
      </c>
      <c r="G112" s="26">
        <f>SUM(G5:G111)</f>
        <v>1136576.5299999998</v>
      </c>
      <c r="H112" s="25"/>
      <c r="I112" s="25"/>
      <c r="J112" s="27"/>
    </row>
    <row r="113" spans="6:7" ht="13.5" thickTop="1">
      <c r="F113" s="14"/>
      <c r="G113" s="14"/>
    </row>
    <row r="114" spans="1:7" ht="12.75">
      <c r="A114" s="13" t="s">
        <v>110</v>
      </c>
      <c r="F114" s="14"/>
      <c r="G114" s="14">
        <v>129527.87</v>
      </c>
    </row>
    <row r="115" spans="6:7" ht="12.75">
      <c r="F115" s="14"/>
      <c r="G115" s="14"/>
    </row>
    <row r="116" spans="6:7" ht="12.75">
      <c r="F116" s="14"/>
      <c r="G116" s="14"/>
    </row>
    <row r="117" spans="6:7" ht="12.75">
      <c r="F117" s="14"/>
      <c r="G117" s="14"/>
    </row>
    <row r="118" spans="6:7" ht="12.75">
      <c r="F118" s="14"/>
      <c r="G118" s="14"/>
    </row>
    <row r="119" spans="1:10" s="1" customFormat="1" ht="15.75">
      <c r="A119" s="3" t="s">
        <v>18</v>
      </c>
      <c r="J119" s="31"/>
    </row>
    <row r="120" spans="1:10" s="10" customFormat="1" ht="12.75">
      <c r="A120" s="10" t="s">
        <v>81</v>
      </c>
      <c r="J120" s="11"/>
    </row>
    <row r="121" s="10" customFormat="1" ht="12.75">
      <c r="J121" s="11"/>
    </row>
    <row r="122" spans="1:7" ht="12.75">
      <c r="A122" s="10" t="s">
        <v>92</v>
      </c>
      <c r="B122" s="10"/>
      <c r="C122" s="10"/>
      <c r="D122" s="10"/>
      <c r="E122" s="10"/>
      <c r="F122" s="14">
        <v>207.9</v>
      </c>
      <c r="G122" s="14">
        <v>217523</v>
      </c>
    </row>
    <row r="123" spans="1:7" ht="12.75">
      <c r="A123" s="13" t="s">
        <v>61</v>
      </c>
      <c r="F123" s="14">
        <v>31.19</v>
      </c>
      <c r="G123" s="14">
        <v>40124</v>
      </c>
    </row>
    <row r="124" spans="1:7" ht="12.75">
      <c r="A124" s="13" t="s">
        <v>93</v>
      </c>
      <c r="F124" s="14">
        <v>19.64</v>
      </c>
      <c r="G124" s="14">
        <v>13110</v>
      </c>
    </row>
    <row r="125" spans="1:7" ht="12.75">
      <c r="A125" s="13" t="s">
        <v>62</v>
      </c>
      <c r="F125" s="14">
        <v>159.39</v>
      </c>
      <c r="G125" s="14">
        <v>237988</v>
      </c>
    </row>
    <row r="126" spans="1:7" ht="12.75">
      <c r="A126" s="13" t="s">
        <v>94</v>
      </c>
      <c r="F126" s="14">
        <v>400.79</v>
      </c>
      <c r="G126" s="14">
        <v>369946</v>
      </c>
    </row>
    <row r="127" spans="1:7" ht="12.75">
      <c r="A127" s="13" t="s">
        <v>63</v>
      </c>
      <c r="F127" s="14">
        <v>190</v>
      </c>
      <c r="G127" s="14">
        <v>170480</v>
      </c>
    </row>
    <row r="128" spans="1:7" ht="15" customHeight="1">
      <c r="A128" s="13" t="s">
        <v>64</v>
      </c>
      <c r="F128" s="14">
        <v>1</v>
      </c>
      <c r="G128" s="14">
        <v>975</v>
      </c>
    </row>
    <row r="129" spans="1:7" ht="12.75">
      <c r="A129" s="13" t="s">
        <v>65</v>
      </c>
      <c r="F129" s="14">
        <v>1.8</v>
      </c>
      <c r="G129" s="14">
        <v>1905</v>
      </c>
    </row>
    <row r="130" spans="1:7" ht="12.75">
      <c r="A130" s="13" t="s">
        <v>67</v>
      </c>
      <c r="F130" s="14">
        <v>60.75</v>
      </c>
      <c r="G130" s="14">
        <v>64260</v>
      </c>
    </row>
    <row r="131" spans="1:7" ht="12.75">
      <c r="A131" s="13" t="s">
        <v>68</v>
      </c>
      <c r="F131" s="14">
        <v>0</v>
      </c>
      <c r="G131" s="14">
        <v>35400</v>
      </c>
    </row>
    <row r="132" spans="1:7" ht="12.75">
      <c r="A132" s="13" t="s">
        <v>69</v>
      </c>
      <c r="F132" s="14">
        <v>17.698</v>
      </c>
      <c r="G132" s="14">
        <v>17698</v>
      </c>
    </row>
    <row r="133" spans="6:7" ht="12.75">
      <c r="F133" s="14"/>
      <c r="G133" s="14"/>
    </row>
    <row r="134" spans="1:7" ht="12.75">
      <c r="A134" s="13" t="s">
        <v>77</v>
      </c>
      <c r="F134" s="14">
        <v>2.58</v>
      </c>
      <c r="G134" s="14">
        <v>2583</v>
      </c>
    </row>
    <row r="135" spans="6:7" ht="12.75">
      <c r="F135" s="14"/>
      <c r="G135" s="14"/>
    </row>
    <row r="136" spans="1:7" ht="12.75">
      <c r="A136" s="13" t="s">
        <v>95</v>
      </c>
      <c r="F136" s="14">
        <v>0</v>
      </c>
      <c r="G136" s="14">
        <v>47759</v>
      </c>
    </row>
    <row r="137" spans="6:7" ht="12.75">
      <c r="F137" s="14"/>
      <c r="G137" s="14"/>
    </row>
    <row r="138" spans="1:7" ht="12.75">
      <c r="A138" s="13" t="s">
        <v>19</v>
      </c>
      <c r="F138" s="14"/>
      <c r="G138" s="14"/>
    </row>
    <row r="139" spans="1:7" ht="12.75">
      <c r="A139" s="13" t="s">
        <v>96</v>
      </c>
      <c r="F139" s="14">
        <v>6.5</v>
      </c>
      <c r="G139" s="14">
        <v>7562</v>
      </c>
    </row>
    <row r="140" spans="1:7" ht="12.75">
      <c r="A140" s="13" t="s">
        <v>97</v>
      </c>
      <c r="F140" s="14"/>
      <c r="G140" s="14"/>
    </row>
    <row r="141" spans="1:7" ht="12.75">
      <c r="A141" s="13" t="s">
        <v>98</v>
      </c>
      <c r="F141" s="14">
        <v>9.9</v>
      </c>
      <c r="G141" s="14">
        <v>0</v>
      </c>
    </row>
    <row r="142" spans="6:7" ht="12.75">
      <c r="F142" s="14"/>
      <c r="G142" s="14"/>
    </row>
    <row r="143" spans="1:7" ht="12.75">
      <c r="A143" s="13" t="s">
        <v>105</v>
      </c>
      <c r="F143" s="14"/>
      <c r="G143" s="14"/>
    </row>
    <row r="144" spans="1:7" ht="12.75">
      <c r="A144" s="13" t="s">
        <v>78</v>
      </c>
      <c r="F144" s="14">
        <v>10.4</v>
      </c>
      <c r="G144" s="14">
        <v>10320</v>
      </c>
    </row>
    <row r="145" spans="6:7" ht="12.75">
      <c r="F145" s="14"/>
      <c r="G145" s="14"/>
    </row>
    <row r="146" ht="12.75">
      <c r="A146" s="13" t="s">
        <v>106</v>
      </c>
    </row>
    <row r="147" spans="1:7" ht="12.75">
      <c r="A147" s="13" t="s">
        <v>99</v>
      </c>
      <c r="F147" s="14">
        <v>2</v>
      </c>
      <c r="G147" s="14">
        <v>80</v>
      </c>
    </row>
    <row r="148" spans="6:7" ht="12.75">
      <c r="F148" s="14"/>
      <c r="G148" s="14"/>
    </row>
    <row r="149" spans="1:7" ht="12.75">
      <c r="A149" s="13" t="s">
        <v>107</v>
      </c>
      <c r="F149" s="14"/>
      <c r="G149" s="14"/>
    </row>
    <row r="150" spans="1:7" ht="12.75">
      <c r="A150" s="13" t="s">
        <v>100</v>
      </c>
      <c r="F150" s="14"/>
      <c r="G150" s="14">
        <v>3000</v>
      </c>
    </row>
    <row r="151" spans="6:7" ht="12.75">
      <c r="F151" s="14"/>
      <c r="G151" s="14"/>
    </row>
    <row r="152" spans="1:7" ht="12.75">
      <c r="A152" s="13" t="s">
        <v>108</v>
      </c>
      <c r="F152" s="14"/>
      <c r="G152" s="14"/>
    </row>
    <row r="153" spans="1:7" ht="12.75">
      <c r="A153" s="13" t="s">
        <v>102</v>
      </c>
      <c r="F153" s="14"/>
      <c r="G153" s="14">
        <v>14420</v>
      </c>
    </row>
    <row r="154" spans="1:7" ht="12.75">
      <c r="A154" s="28" t="s">
        <v>101</v>
      </c>
      <c r="B154" s="28"/>
      <c r="C154" s="28"/>
      <c r="D154" s="28"/>
      <c r="E154" s="28"/>
      <c r="F154" s="29">
        <v>7</v>
      </c>
      <c r="G154" s="29">
        <v>10971.4</v>
      </c>
    </row>
    <row r="155" spans="1:10" s="10" customFormat="1" ht="12.75">
      <c r="A155" s="10" t="s">
        <v>66</v>
      </c>
      <c r="F155" s="12">
        <f>SUM(F122:F154)</f>
        <v>1128.5380000000002</v>
      </c>
      <c r="G155" s="12">
        <f>SUM(G122:G154)</f>
        <v>1266104.4</v>
      </c>
      <c r="J155" s="11"/>
    </row>
    <row r="156" spans="6:7" ht="12.75">
      <c r="F156" s="14"/>
      <c r="G156" s="14"/>
    </row>
    <row r="157" spans="1:7" ht="12.75">
      <c r="A157" s="13" t="s">
        <v>70</v>
      </c>
      <c r="F157" s="14">
        <v>605.4</v>
      </c>
      <c r="G157" s="30"/>
    </row>
    <row r="158" spans="1:10" ht="13.5" thickBot="1">
      <c r="A158" s="32"/>
      <c r="B158" s="32"/>
      <c r="C158" s="32"/>
      <c r="D158" s="32"/>
      <c r="E158" s="32"/>
      <c r="F158" s="33">
        <f>SUM(F155:F157)</f>
        <v>1733.938</v>
      </c>
      <c r="G158" s="36"/>
      <c r="H158" s="32"/>
      <c r="I158" s="32"/>
      <c r="J158" s="34"/>
    </row>
    <row r="159" spans="6:7" ht="13.5" thickTop="1">
      <c r="F159" s="14"/>
      <c r="G159" s="30"/>
    </row>
    <row r="160" spans="1:7" ht="12.75">
      <c r="A160" s="13" t="s">
        <v>111</v>
      </c>
      <c r="F160" s="14"/>
      <c r="G160" s="30"/>
    </row>
    <row r="161" spans="6:7" ht="12.75">
      <c r="F161" s="14"/>
      <c r="G161" s="30"/>
    </row>
    <row r="162" spans="1:7" ht="12.75">
      <c r="A162" s="13" t="s">
        <v>112</v>
      </c>
      <c r="F162" s="14"/>
      <c r="G162" s="30"/>
    </row>
    <row r="163" spans="6:7" ht="12.75">
      <c r="F163" s="14"/>
      <c r="G163" s="30"/>
    </row>
    <row r="164" spans="1:10" s="17" customFormat="1" ht="12.75">
      <c r="A164" s="17" t="s">
        <v>113</v>
      </c>
      <c r="J164" s="19"/>
    </row>
    <row r="165" spans="6:10" s="17" customFormat="1" ht="12.75">
      <c r="F165" s="35"/>
      <c r="J165" s="19"/>
    </row>
    <row r="166" spans="6:10" s="17" customFormat="1" ht="12.75">
      <c r="F166" s="35"/>
      <c r="J166" s="19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view="pageLayout" zoomScale="130" zoomScaleNormal="130" zoomScalePageLayoutView="130" workbookViewId="0" topLeftCell="A164">
      <selection activeCell="A1" sqref="A1:IV168"/>
    </sheetView>
  </sheetViews>
  <sheetFormatPr defaultColWidth="9.00390625" defaultRowHeight="12.75"/>
  <cols>
    <col min="4" max="4" width="11.375" style="0" customWidth="1"/>
    <col min="5" max="5" width="6.00390625" style="0" hidden="1" customWidth="1"/>
    <col min="6" max="6" width="13.625" style="0" customWidth="1"/>
    <col min="7" max="7" width="12.875" style="0" customWidth="1"/>
    <col min="8" max="8" width="16.00390625" style="0" customWidth="1"/>
    <col min="9" max="9" width="0.875" style="0" hidden="1" customWidth="1"/>
    <col min="10" max="10" width="1.75390625" style="0" hidden="1" customWidth="1"/>
    <col min="11" max="11" width="8.25390625" style="0" customWidth="1"/>
  </cols>
  <sheetData>
    <row r="1" spans="1:11" ht="15.75">
      <c r="A1" s="55" t="s">
        <v>240</v>
      </c>
      <c r="B1" s="4"/>
      <c r="C1" s="4"/>
      <c r="D1" s="4"/>
      <c r="E1" s="4"/>
      <c r="F1" s="69"/>
      <c r="G1" s="69"/>
      <c r="H1" s="4"/>
      <c r="I1" s="4"/>
      <c r="J1" s="4"/>
      <c r="K1" s="345"/>
    </row>
    <row r="2" spans="1:11" ht="16.5" thickBot="1">
      <c r="A2" s="6" t="s">
        <v>360</v>
      </c>
      <c r="B2" s="6"/>
      <c r="C2" s="6"/>
      <c r="D2" s="6"/>
      <c r="E2" s="6"/>
      <c r="F2" s="70"/>
      <c r="G2" s="70"/>
      <c r="H2" s="6"/>
      <c r="I2" s="2"/>
      <c r="J2" s="2"/>
      <c r="K2" s="393"/>
    </row>
    <row r="3" spans="1:11" ht="15.75">
      <c r="A3" s="56" t="s">
        <v>0</v>
      </c>
      <c r="B3" s="1"/>
      <c r="C3" s="1"/>
      <c r="D3" s="1"/>
      <c r="E3" s="1"/>
      <c r="F3" s="88"/>
      <c r="G3" s="88"/>
      <c r="H3" s="86"/>
      <c r="I3" s="1"/>
      <c r="J3" s="1"/>
      <c r="K3" s="392"/>
    </row>
    <row r="4" spans="1:11" ht="15.75">
      <c r="A4" s="56"/>
      <c r="B4" s="1"/>
      <c r="C4" s="1"/>
      <c r="D4" s="1"/>
      <c r="E4" s="1"/>
      <c r="F4" s="90" t="s">
        <v>193</v>
      </c>
      <c r="G4" s="91"/>
      <c r="H4" s="37" t="s">
        <v>73</v>
      </c>
      <c r="I4" s="1"/>
      <c r="J4" s="1"/>
      <c r="K4" s="391" t="s">
        <v>233</v>
      </c>
    </row>
    <row r="5" spans="1:11" ht="12.75">
      <c r="A5" s="8"/>
      <c r="B5" s="10"/>
      <c r="C5" s="10"/>
      <c r="D5" s="10"/>
      <c r="E5" s="10" t="s">
        <v>5</v>
      </c>
      <c r="F5" s="87" t="s">
        <v>174</v>
      </c>
      <c r="G5" s="87" t="s">
        <v>171</v>
      </c>
      <c r="H5" s="66" t="s">
        <v>175</v>
      </c>
      <c r="I5" s="10"/>
      <c r="J5" s="10"/>
      <c r="K5" s="389"/>
    </row>
    <row r="6" spans="1:11" ht="12.75">
      <c r="A6" s="53" t="s">
        <v>271</v>
      </c>
      <c r="B6" s="45"/>
      <c r="C6" s="45"/>
      <c r="D6" s="45"/>
      <c r="E6" s="65"/>
      <c r="F6" s="359"/>
      <c r="G6" s="359"/>
      <c r="H6" s="390"/>
      <c r="I6" s="10"/>
      <c r="J6" s="10"/>
      <c r="K6" s="389"/>
    </row>
    <row r="7" spans="1:11" ht="12.75">
      <c r="A7" s="44" t="s">
        <v>272</v>
      </c>
      <c r="B7" s="39"/>
      <c r="C7" s="39"/>
      <c r="D7" s="39"/>
      <c r="E7" s="49"/>
      <c r="F7" s="329">
        <v>10000</v>
      </c>
      <c r="G7" s="329">
        <v>0</v>
      </c>
      <c r="H7" s="331">
        <v>0</v>
      </c>
      <c r="I7" s="13"/>
      <c r="J7" s="13"/>
      <c r="K7" s="339">
        <v>0</v>
      </c>
    </row>
    <row r="8" spans="1:11" ht="12.75">
      <c r="A8" s="53" t="s">
        <v>126</v>
      </c>
      <c r="B8" s="45"/>
      <c r="C8" s="45"/>
      <c r="D8" s="45"/>
      <c r="E8" s="65"/>
      <c r="F8" s="359"/>
      <c r="G8" s="359"/>
      <c r="H8" s="390"/>
      <c r="I8" s="10"/>
      <c r="J8" s="10"/>
      <c r="K8" s="389"/>
    </row>
    <row r="9" spans="1:11" ht="12.75">
      <c r="A9" s="44" t="s">
        <v>11</v>
      </c>
      <c r="B9" s="39"/>
      <c r="C9" s="39"/>
      <c r="D9" s="39"/>
      <c r="E9" s="49"/>
      <c r="F9" s="329">
        <v>10000</v>
      </c>
      <c r="G9" s="329">
        <v>4200</v>
      </c>
      <c r="H9" s="331">
        <v>4166</v>
      </c>
      <c r="I9" s="13"/>
      <c r="J9" s="13"/>
      <c r="K9" s="339">
        <f>H9/G9</f>
        <v>0.991904761904762</v>
      </c>
    </row>
    <row r="10" spans="1:11" ht="12.75">
      <c r="A10" s="49" t="s">
        <v>251</v>
      </c>
      <c r="B10" s="60"/>
      <c r="C10" s="60"/>
      <c r="D10" s="60"/>
      <c r="E10" s="17"/>
      <c r="F10" s="329">
        <v>340000</v>
      </c>
      <c r="G10" s="329">
        <v>340000</v>
      </c>
      <c r="H10" s="331">
        <v>336020.3</v>
      </c>
      <c r="I10" s="13"/>
      <c r="J10" s="13"/>
      <c r="K10" s="339">
        <f>H10/G10</f>
        <v>0.9882949999999999</v>
      </c>
    </row>
    <row r="11" spans="1:11" ht="12.75">
      <c r="A11" s="397" t="s">
        <v>359</v>
      </c>
      <c r="B11" s="404"/>
      <c r="C11" s="404"/>
      <c r="D11" s="404"/>
      <c r="E11" s="17"/>
      <c r="F11" s="329">
        <v>0</v>
      </c>
      <c r="G11" s="329">
        <v>307050</v>
      </c>
      <c r="H11" s="331">
        <v>307041</v>
      </c>
      <c r="I11" s="13"/>
      <c r="J11" s="13"/>
      <c r="K11" s="339">
        <v>1</v>
      </c>
    </row>
    <row r="12" spans="1:11" ht="12.75">
      <c r="A12" s="53" t="s">
        <v>252</v>
      </c>
      <c r="B12" s="60"/>
      <c r="C12" s="60"/>
      <c r="D12" s="60"/>
      <c r="E12" s="60"/>
      <c r="F12" s="329"/>
      <c r="G12" s="329"/>
      <c r="H12" s="331"/>
      <c r="I12" s="13"/>
      <c r="J12" s="13"/>
      <c r="K12" s="339"/>
    </row>
    <row r="13" spans="1:11" ht="12.75">
      <c r="A13" s="49" t="s">
        <v>253</v>
      </c>
      <c r="B13" s="60"/>
      <c r="C13" s="60"/>
      <c r="D13" s="60"/>
      <c r="E13" s="60"/>
      <c r="F13" s="329">
        <v>0</v>
      </c>
      <c r="G13" s="329"/>
      <c r="H13" s="331">
        <v>0</v>
      </c>
      <c r="I13" s="13"/>
      <c r="J13" s="13"/>
      <c r="K13" s="339"/>
    </row>
    <row r="14" spans="1:11" ht="12.75">
      <c r="A14" s="52" t="s">
        <v>75</v>
      </c>
      <c r="B14" s="10"/>
      <c r="C14" s="10"/>
      <c r="D14" s="10"/>
      <c r="E14" s="10"/>
      <c r="F14" s="359"/>
      <c r="G14" s="359"/>
      <c r="H14" s="357"/>
      <c r="I14" s="10"/>
      <c r="J14" s="10"/>
      <c r="K14" s="330"/>
    </row>
    <row r="15" spans="1:11" ht="12.75">
      <c r="A15" s="39" t="s">
        <v>14</v>
      </c>
      <c r="B15" s="39"/>
      <c r="C15" s="39"/>
      <c r="D15" s="39"/>
      <c r="E15" s="49"/>
      <c r="F15" s="329">
        <v>30000</v>
      </c>
      <c r="G15" s="329">
        <v>30000</v>
      </c>
      <c r="H15" s="331">
        <v>30000</v>
      </c>
      <c r="I15" s="13"/>
      <c r="J15" s="13"/>
      <c r="K15" s="330">
        <v>1</v>
      </c>
    </row>
    <row r="16" spans="1:11" ht="12.75">
      <c r="A16" s="53" t="s">
        <v>154</v>
      </c>
      <c r="B16" s="45"/>
      <c r="C16" s="45"/>
      <c r="D16" s="45"/>
      <c r="E16" s="45"/>
      <c r="F16" s="72"/>
      <c r="G16" s="72"/>
      <c r="H16" s="381"/>
      <c r="I16" s="10"/>
      <c r="J16" s="10"/>
      <c r="K16" s="330"/>
    </row>
    <row r="17" spans="1:11" ht="12.75">
      <c r="A17" s="39" t="s">
        <v>8</v>
      </c>
      <c r="B17" s="41"/>
      <c r="C17" s="39"/>
      <c r="D17" s="49"/>
      <c r="E17" s="61"/>
      <c r="F17" s="329">
        <v>20000</v>
      </c>
      <c r="G17" s="329">
        <v>0</v>
      </c>
      <c r="H17" s="331">
        <v>0</v>
      </c>
      <c r="I17" s="13"/>
      <c r="J17" s="13"/>
      <c r="K17" s="330" t="s">
        <v>275</v>
      </c>
    </row>
    <row r="18" spans="1:11" ht="12.75">
      <c r="A18" s="49" t="s">
        <v>223</v>
      </c>
      <c r="B18" s="59"/>
      <c r="C18" s="60"/>
      <c r="D18" s="60"/>
      <c r="E18" s="61"/>
      <c r="F18" s="329">
        <v>10000</v>
      </c>
      <c r="G18" s="329">
        <v>0</v>
      </c>
      <c r="H18" s="331">
        <v>0</v>
      </c>
      <c r="I18" s="13"/>
      <c r="J18" s="13"/>
      <c r="K18" s="330"/>
    </row>
    <row r="19" spans="1:11" ht="12.75">
      <c r="A19" s="388" t="s">
        <v>358</v>
      </c>
      <c r="B19" s="387"/>
      <c r="C19" s="17"/>
      <c r="D19" s="17"/>
      <c r="E19" s="17"/>
      <c r="F19" s="329"/>
      <c r="G19" s="329"/>
      <c r="H19" s="331"/>
      <c r="I19" s="13"/>
      <c r="J19" s="13"/>
      <c r="K19" s="330"/>
    </row>
    <row r="20" spans="1:11" ht="12.75">
      <c r="A20" s="386" t="s">
        <v>39</v>
      </c>
      <c r="B20" s="385"/>
      <c r="C20" s="385"/>
      <c r="D20" s="384"/>
      <c r="E20" s="17"/>
      <c r="F20" s="329">
        <v>30000</v>
      </c>
      <c r="G20" s="329">
        <v>0</v>
      </c>
      <c r="H20" s="331">
        <v>0</v>
      </c>
      <c r="I20" s="13"/>
      <c r="J20" s="13"/>
      <c r="K20" s="330">
        <v>0</v>
      </c>
    </row>
    <row r="21" spans="1:11" ht="12.75">
      <c r="A21" s="386" t="s">
        <v>357</v>
      </c>
      <c r="B21" s="385"/>
      <c r="C21" s="385"/>
      <c r="D21" s="384"/>
      <c r="E21" s="17"/>
      <c r="F21" s="329">
        <v>0</v>
      </c>
      <c r="G21" s="329">
        <v>52610</v>
      </c>
      <c r="H21" s="331">
        <v>52610</v>
      </c>
      <c r="I21" s="13"/>
      <c r="J21" s="13"/>
      <c r="K21" s="330">
        <v>1</v>
      </c>
    </row>
    <row r="22" spans="1:11" ht="12.75">
      <c r="A22" s="386" t="s">
        <v>356</v>
      </c>
      <c r="B22" s="385"/>
      <c r="C22" s="385"/>
      <c r="D22" s="384"/>
      <c r="E22" s="17"/>
      <c r="F22" s="329">
        <v>100000</v>
      </c>
      <c r="G22" s="329">
        <v>0</v>
      </c>
      <c r="H22" s="331">
        <v>0</v>
      </c>
      <c r="I22" s="13"/>
      <c r="J22" s="13"/>
      <c r="K22" s="330">
        <v>0</v>
      </c>
    </row>
    <row r="23" spans="1:11" ht="12.75">
      <c r="A23" s="52" t="s">
        <v>176</v>
      </c>
      <c r="B23" s="10"/>
      <c r="C23" s="10"/>
      <c r="D23" s="10"/>
      <c r="E23" s="10"/>
      <c r="F23" s="359"/>
      <c r="G23" s="359"/>
      <c r="H23" s="357"/>
      <c r="I23" s="10"/>
      <c r="J23" s="10"/>
      <c r="K23" s="330"/>
    </row>
    <row r="24" spans="1:11" ht="12.75">
      <c r="A24" s="39" t="s">
        <v>9</v>
      </c>
      <c r="B24" s="39"/>
      <c r="C24" s="39"/>
      <c r="D24" s="39"/>
      <c r="E24" s="49"/>
      <c r="F24" s="329">
        <v>10000</v>
      </c>
      <c r="G24" s="329">
        <v>0</v>
      </c>
      <c r="H24" s="331">
        <v>0</v>
      </c>
      <c r="I24" s="13"/>
      <c r="J24" s="13"/>
      <c r="K24" s="330">
        <v>0</v>
      </c>
    </row>
    <row r="25" spans="1:11" ht="12.75">
      <c r="A25" s="53" t="s">
        <v>205</v>
      </c>
      <c r="B25" s="60"/>
      <c r="C25" s="60"/>
      <c r="D25" s="60"/>
      <c r="E25" s="61"/>
      <c r="F25" s="329"/>
      <c r="G25" s="329"/>
      <c r="H25" s="331"/>
      <c r="I25" s="13"/>
      <c r="J25" s="13"/>
      <c r="K25" s="330"/>
    </row>
    <row r="26" spans="1:11" ht="12.75">
      <c r="A26" s="49" t="s">
        <v>206</v>
      </c>
      <c r="B26" s="60"/>
      <c r="C26" s="60"/>
      <c r="D26" s="60"/>
      <c r="E26" s="61"/>
      <c r="F26" s="329">
        <v>0</v>
      </c>
      <c r="G26" s="329">
        <v>0</v>
      </c>
      <c r="H26" s="331">
        <v>0</v>
      </c>
      <c r="I26" s="13"/>
      <c r="J26" s="13"/>
      <c r="K26" s="330">
        <v>0</v>
      </c>
    </row>
    <row r="27" spans="1:11" ht="12.75">
      <c r="A27" s="52" t="s">
        <v>10</v>
      </c>
      <c r="B27" s="10"/>
      <c r="C27" s="10"/>
      <c r="D27" s="10"/>
      <c r="E27" s="10"/>
      <c r="F27" s="329"/>
      <c r="G27" s="329"/>
      <c r="H27" s="331"/>
      <c r="I27" s="10"/>
      <c r="J27" s="10"/>
      <c r="K27" s="330"/>
    </row>
    <row r="28" spans="1:11" ht="12.75">
      <c r="A28" s="39" t="s">
        <v>207</v>
      </c>
      <c r="B28" s="39"/>
      <c r="C28" s="39"/>
      <c r="D28" s="39"/>
      <c r="E28" s="39"/>
      <c r="F28" s="74">
        <v>180000</v>
      </c>
      <c r="G28" s="74">
        <v>165110</v>
      </c>
      <c r="H28" s="63">
        <v>165103</v>
      </c>
      <c r="I28" s="13"/>
      <c r="J28" s="13"/>
      <c r="K28" s="330">
        <f>H28/G28</f>
        <v>0.9999576040215614</v>
      </c>
    </row>
    <row r="29" spans="1:11" ht="12.75">
      <c r="A29" s="52" t="s">
        <v>153</v>
      </c>
      <c r="B29" s="10"/>
      <c r="C29" s="10"/>
      <c r="D29" s="10"/>
      <c r="E29" s="10"/>
      <c r="F29" s="72"/>
      <c r="G29" s="72"/>
      <c r="H29" s="381"/>
      <c r="I29" s="10"/>
      <c r="J29" s="10"/>
      <c r="K29" s="330"/>
    </row>
    <row r="30" spans="1:11" ht="12.75">
      <c r="A30" s="39" t="s">
        <v>209</v>
      </c>
      <c r="B30" s="39"/>
      <c r="C30" s="39"/>
      <c r="D30" s="39"/>
      <c r="E30" s="49"/>
      <c r="F30" s="329">
        <v>10000</v>
      </c>
      <c r="G30" s="329">
        <v>3850</v>
      </c>
      <c r="H30" s="331">
        <v>3826</v>
      </c>
      <c r="I30" s="13"/>
      <c r="J30" s="13"/>
      <c r="K30" s="330">
        <f>H30/G30</f>
        <v>0.9937662337662337</v>
      </c>
    </row>
    <row r="31" spans="1:11" ht="12.75">
      <c r="A31" s="39" t="s">
        <v>208</v>
      </c>
      <c r="B31" s="39"/>
      <c r="C31" s="39"/>
      <c r="D31" s="39"/>
      <c r="E31" s="49"/>
      <c r="F31" s="329">
        <v>5000</v>
      </c>
      <c r="G31" s="329">
        <v>0</v>
      </c>
      <c r="H31" s="331">
        <v>0</v>
      </c>
      <c r="I31" s="13"/>
      <c r="J31" s="13"/>
      <c r="K31" s="330"/>
    </row>
    <row r="32" spans="1:11" ht="12.75">
      <c r="A32" s="52" t="s">
        <v>20</v>
      </c>
      <c r="B32" s="8"/>
      <c r="C32" s="8"/>
      <c r="D32" s="8"/>
      <c r="E32" s="8"/>
      <c r="F32" s="359"/>
      <c r="G32" s="359"/>
      <c r="H32" s="357"/>
      <c r="I32" s="8"/>
      <c r="J32" s="8"/>
      <c r="K32" s="330"/>
    </row>
    <row r="33" spans="1:11" ht="12.75">
      <c r="A33" s="49" t="s">
        <v>254</v>
      </c>
      <c r="B33" s="59"/>
      <c r="C33" s="60"/>
      <c r="D33" s="60"/>
      <c r="E33" s="61"/>
      <c r="F33" s="329">
        <v>0</v>
      </c>
      <c r="G33" s="329">
        <v>0</v>
      </c>
      <c r="H33" s="331">
        <v>0</v>
      </c>
      <c r="I33" s="17"/>
      <c r="J33" s="17"/>
      <c r="K33" s="330">
        <v>0</v>
      </c>
    </row>
    <row r="34" spans="1:11" ht="12.75">
      <c r="A34" s="39" t="s">
        <v>116</v>
      </c>
      <c r="B34" s="41"/>
      <c r="C34" s="39"/>
      <c r="D34" s="39"/>
      <c r="E34" s="49"/>
      <c r="F34" s="329">
        <v>10000</v>
      </c>
      <c r="G34" s="329">
        <v>4600</v>
      </c>
      <c r="H34" s="331">
        <v>4570</v>
      </c>
      <c r="I34" s="17"/>
      <c r="J34" s="17"/>
      <c r="K34" s="330">
        <f>H34/G34</f>
        <v>0.9934782608695653</v>
      </c>
    </row>
    <row r="35" spans="1:11" ht="12.75">
      <c r="A35" s="49" t="s">
        <v>255</v>
      </c>
      <c r="B35" s="59"/>
      <c r="C35" s="60"/>
      <c r="D35" s="60"/>
      <c r="E35" s="61"/>
      <c r="F35" s="329">
        <v>0</v>
      </c>
      <c r="G35" s="329">
        <v>0</v>
      </c>
      <c r="H35" s="331">
        <v>0</v>
      </c>
      <c r="I35" s="17"/>
      <c r="J35" s="17"/>
      <c r="K35" s="330">
        <v>0</v>
      </c>
    </row>
    <row r="36" spans="1:11" ht="12.75">
      <c r="A36" s="49" t="s">
        <v>226</v>
      </c>
      <c r="B36" s="59"/>
      <c r="C36" s="60"/>
      <c r="D36" s="60"/>
      <c r="E36" s="61"/>
      <c r="F36" s="329">
        <v>0</v>
      </c>
      <c r="G36" s="329">
        <v>0</v>
      </c>
      <c r="H36" s="331">
        <v>0</v>
      </c>
      <c r="I36" s="17"/>
      <c r="J36" s="17"/>
      <c r="K36" s="330">
        <v>0</v>
      </c>
    </row>
    <row r="37" spans="1:11" ht="12.75">
      <c r="A37" s="39" t="s">
        <v>134</v>
      </c>
      <c r="B37" s="41"/>
      <c r="C37" s="39"/>
      <c r="D37" s="39"/>
      <c r="E37" s="49"/>
      <c r="F37" s="329">
        <v>5000</v>
      </c>
      <c r="G37" s="329">
        <v>5000</v>
      </c>
      <c r="H37" s="331">
        <v>4862</v>
      </c>
      <c r="I37" s="17"/>
      <c r="J37" s="17"/>
      <c r="K37" s="330">
        <f>H37/G37</f>
        <v>0.9724</v>
      </c>
    </row>
    <row r="38" spans="1:11" ht="12.75">
      <c r="A38" s="53" t="s">
        <v>277</v>
      </c>
      <c r="B38" s="45"/>
      <c r="C38" s="45"/>
      <c r="D38" s="45"/>
      <c r="E38" s="65"/>
      <c r="F38" s="359"/>
      <c r="G38" s="383"/>
      <c r="H38" s="357"/>
      <c r="I38" s="8"/>
      <c r="J38" s="8"/>
      <c r="K38" s="339"/>
    </row>
    <row r="39" spans="1:11" ht="12.75">
      <c r="A39" s="49" t="s">
        <v>355</v>
      </c>
      <c r="B39" s="60"/>
      <c r="C39" s="60"/>
      <c r="D39" s="60"/>
      <c r="E39" s="61"/>
      <c r="F39" s="329">
        <v>0</v>
      </c>
      <c r="G39" s="329">
        <v>9000</v>
      </c>
      <c r="H39" s="331">
        <v>8568</v>
      </c>
      <c r="I39" s="17"/>
      <c r="J39" s="17"/>
      <c r="K39" s="330">
        <v>0</v>
      </c>
    </row>
    <row r="40" spans="1:11" ht="12.75">
      <c r="A40" s="53" t="s">
        <v>136</v>
      </c>
      <c r="B40" s="45"/>
      <c r="C40" s="45"/>
      <c r="D40" s="45"/>
      <c r="E40" s="65"/>
      <c r="F40" s="359"/>
      <c r="G40" s="383"/>
      <c r="H40" s="357"/>
      <c r="I40" s="8"/>
      <c r="J40" s="8"/>
      <c r="K40" s="339"/>
    </row>
    <row r="41" spans="1:11" ht="12.75">
      <c r="A41" s="49" t="s">
        <v>256</v>
      </c>
      <c r="B41" s="60"/>
      <c r="C41" s="60"/>
      <c r="D41" s="60"/>
      <c r="E41" s="61"/>
      <c r="F41" s="329">
        <v>0</v>
      </c>
      <c r="G41" s="329">
        <v>0</v>
      </c>
      <c r="H41" s="331">
        <v>0</v>
      </c>
      <c r="I41" s="17"/>
      <c r="J41" s="17"/>
      <c r="K41" s="330">
        <v>0</v>
      </c>
    </row>
    <row r="42" spans="1:11" ht="12.75">
      <c r="A42" s="52" t="s">
        <v>211</v>
      </c>
      <c r="B42" s="8"/>
      <c r="C42" s="8"/>
      <c r="D42" s="8"/>
      <c r="E42" s="8"/>
      <c r="F42" s="329">
        <v>2000</v>
      </c>
      <c r="G42" s="329">
        <v>0</v>
      </c>
      <c r="H42" s="331">
        <v>0</v>
      </c>
      <c r="I42" s="8"/>
      <c r="J42" s="8"/>
      <c r="K42" s="330">
        <v>0</v>
      </c>
    </row>
    <row r="43" spans="1:11" ht="12.75">
      <c r="A43" s="39" t="s">
        <v>135</v>
      </c>
      <c r="B43" s="39"/>
      <c r="C43" s="39"/>
      <c r="D43" s="39"/>
      <c r="E43" s="49"/>
      <c r="F43" s="329">
        <v>80000</v>
      </c>
      <c r="G43" s="329">
        <v>48000</v>
      </c>
      <c r="H43" s="331">
        <v>46766.84</v>
      </c>
      <c r="I43" s="17"/>
      <c r="J43" s="17"/>
      <c r="K43" s="330">
        <f>H43/G43</f>
        <v>0.9743091666666666</v>
      </c>
    </row>
    <row r="44" spans="1:11" ht="12.75">
      <c r="A44" s="39" t="s">
        <v>119</v>
      </c>
      <c r="B44" s="39"/>
      <c r="C44" s="39"/>
      <c r="D44" s="39"/>
      <c r="E44" s="49"/>
      <c r="F44" s="329">
        <v>20000</v>
      </c>
      <c r="G44" s="329">
        <v>178500</v>
      </c>
      <c r="H44" s="331">
        <v>178500</v>
      </c>
      <c r="I44" s="17"/>
      <c r="J44" s="17"/>
      <c r="K44" s="330">
        <f>H44/G44</f>
        <v>1</v>
      </c>
    </row>
    <row r="45" spans="1:11" ht="12.75">
      <c r="A45" s="49" t="s">
        <v>212</v>
      </c>
      <c r="B45" s="60"/>
      <c r="C45" s="60"/>
      <c r="D45" s="60"/>
      <c r="E45" s="61"/>
      <c r="F45" s="329">
        <v>20000</v>
      </c>
      <c r="G45" s="329">
        <v>0</v>
      </c>
      <c r="H45" s="331">
        <v>0</v>
      </c>
      <c r="I45" s="17"/>
      <c r="J45" s="17"/>
      <c r="K45" s="339"/>
    </row>
    <row r="46" spans="1:11" ht="12.75">
      <c r="A46" s="53" t="s">
        <v>213</v>
      </c>
      <c r="B46" s="60"/>
      <c r="C46" s="60"/>
      <c r="D46" s="60"/>
      <c r="E46" s="61"/>
      <c r="F46" s="329"/>
      <c r="G46" s="329"/>
      <c r="H46" s="331"/>
      <c r="I46" s="17"/>
      <c r="J46" s="17"/>
      <c r="K46" s="339"/>
    </row>
    <row r="47" spans="1:11" ht="12.75">
      <c r="A47" s="49" t="s">
        <v>257</v>
      </c>
      <c r="B47" s="60"/>
      <c r="C47" s="60"/>
      <c r="D47" s="60"/>
      <c r="E47" s="61"/>
      <c r="F47" s="329">
        <v>50000</v>
      </c>
      <c r="G47" s="329">
        <v>0</v>
      </c>
      <c r="H47" s="331">
        <v>0</v>
      </c>
      <c r="I47" s="17"/>
      <c r="J47" s="17"/>
      <c r="K47" s="382">
        <v>0</v>
      </c>
    </row>
    <row r="48" spans="1:11" ht="12.75">
      <c r="A48" s="52" t="s">
        <v>160</v>
      </c>
      <c r="B48" s="17"/>
      <c r="C48" s="17"/>
      <c r="D48" s="17"/>
      <c r="E48" s="17"/>
      <c r="F48" s="329"/>
      <c r="G48" s="329"/>
      <c r="H48" s="331"/>
      <c r="I48" s="17"/>
      <c r="J48" s="17"/>
      <c r="K48" s="330"/>
    </row>
    <row r="49" spans="1:11" ht="12.75">
      <c r="A49" s="39" t="s">
        <v>178</v>
      </c>
      <c r="B49" s="39"/>
      <c r="C49" s="39"/>
      <c r="D49" s="49"/>
      <c r="E49" s="60"/>
      <c r="F49" s="329">
        <v>0</v>
      </c>
      <c r="G49" s="329">
        <v>0</v>
      </c>
      <c r="H49" s="331">
        <v>0</v>
      </c>
      <c r="I49" s="17"/>
      <c r="J49" s="17"/>
      <c r="K49" s="339">
        <v>0.9992</v>
      </c>
    </row>
    <row r="50" spans="1:11" ht="12.75">
      <c r="A50" s="52" t="s">
        <v>22</v>
      </c>
      <c r="B50" s="8"/>
      <c r="C50" s="8"/>
      <c r="D50" s="8"/>
      <c r="E50" s="8"/>
      <c r="F50" s="359"/>
      <c r="G50" s="359"/>
      <c r="H50" s="357"/>
      <c r="I50" s="8"/>
      <c r="J50" s="8"/>
      <c r="K50" s="330"/>
    </row>
    <row r="51" spans="1:11" ht="12.75">
      <c r="A51" s="93" t="s">
        <v>121</v>
      </c>
      <c r="B51" s="93"/>
      <c r="C51" s="94"/>
      <c r="D51" s="93"/>
      <c r="E51" s="43"/>
      <c r="F51" s="352">
        <v>10000</v>
      </c>
      <c r="G51" s="352">
        <v>6000</v>
      </c>
      <c r="H51" s="350">
        <v>5956</v>
      </c>
      <c r="I51" s="17"/>
      <c r="J51" s="17"/>
      <c r="K51" s="330">
        <f>H51/G51</f>
        <v>0.9926666666666667</v>
      </c>
    </row>
    <row r="52" spans="1:11" ht="12.75">
      <c r="A52" s="53" t="s">
        <v>24</v>
      </c>
      <c r="B52" s="45"/>
      <c r="C52" s="45"/>
      <c r="D52" s="45"/>
      <c r="E52" s="45"/>
      <c r="F52" s="375"/>
      <c r="G52" s="375"/>
      <c r="H52" s="381"/>
      <c r="I52" s="8"/>
      <c r="J52" s="8"/>
      <c r="K52" s="330"/>
    </row>
    <row r="53" spans="1:11" ht="12.75">
      <c r="A53" s="49" t="s">
        <v>215</v>
      </c>
      <c r="B53" s="45"/>
      <c r="C53" s="45"/>
      <c r="D53" s="45"/>
      <c r="E53" s="45"/>
      <c r="F53" s="380">
        <v>22000</v>
      </c>
      <c r="G53" s="329">
        <v>0</v>
      </c>
      <c r="H53" s="331">
        <v>0</v>
      </c>
      <c r="I53" s="8"/>
      <c r="J53" s="8"/>
      <c r="K53" s="330">
        <v>0</v>
      </c>
    </row>
    <row r="54" spans="1:11" ht="12.75">
      <c r="A54" s="43" t="s">
        <v>239</v>
      </c>
      <c r="B54" s="17"/>
      <c r="C54" s="21"/>
      <c r="D54" s="17"/>
      <c r="E54" s="115"/>
      <c r="F54" s="352">
        <v>200000</v>
      </c>
      <c r="G54" s="379">
        <v>140550</v>
      </c>
      <c r="H54" s="350">
        <v>140550</v>
      </c>
      <c r="I54" s="17"/>
      <c r="J54" s="17"/>
      <c r="K54" s="378">
        <f>H54/G54</f>
        <v>1</v>
      </c>
    </row>
    <row r="55" spans="1:11" ht="12.75">
      <c r="A55" s="42" t="s">
        <v>258</v>
      </c>
      <c r="B55" s="28"/>
      <c r="C55" s="28"/>
      <c r="D55" s="28"/>
      <c r="E55" s="64"/>
      <c r="F55" s="373"/>
      <c r="G55" s="377"/>
      <c r="H55" s="372"/>
      <c r="I55" s="28"/>
      <c r="J55" s="28"/>
      <c r="K55" s="376"/>
    </row>
    <row r="56" spans="1:11" ht="12.75">
      <c r="A56" s="53" t="s">
        <v>25</v>
      </c>
      <c r="B56" s="45"/>
      <c r="C56" s="45"/>
      <c r="D56" s="45"/>
      <c r="E56" s="45"/>
      <c r="F56" s="375"/>
      <c r="G56" s="375"/>
      <c r="H56" s="374"/>
      <c r="I56" s="45"/>
      <c r="J56" s="45"/>
      <c r="K56" s="330"/>
    </row>
    <row r="57" spans="1:11" ht="12.75">
      <c r="A57" s="44" t="s">
        <v>164</v>
      </c>
      <c r="B57" s="39"/>
      <c r="C57" s="39"/>
      <c r="D57" s="49"/>
      <c r="E57" s="61"/>
      <c r="F57" s="329">
        <v>30000</v>
      </c>
      <c r="G57" s="373">
        <v>42000</v>
      </c>
      <c r="H57" s="372">
        <v>41800</v>
      </c>
      <c r="I57" s="13"/>
      <c r="J57" s="13"/>
      <c r="K57" s="366">
        <f>H57/G57</f>
        <v>0.9952380952380953</v>
      </c>
    </row>
    <row r="58" spans="1:11" ht="12.75">
      <c r="A58" s="49" t="s">
        <v>354</v>
      </c>
      <c r="B58" s="60"/>
      <c r="C58" s="60"/>
      <c r="D58" s="61"/>
      <c r="E58" s="17"/>
      <c r="F58" s="329">
        <v>0</v>
      </c>
      <c r="G58" s="373">
        <v>1900</v>
      </c>
      <c r="H58" s="372">
        <v>1888</v>
      </c>
      <c r="I58" s="13"/>
      <c r="J58" s="13"/>
      <c r="K58" s="366">
        <v>0.9937</v>
      </c>
    </row>
    <row r="59" spans="1:11" ht="12.75">
      <c r="A59" s="49" t="s">
        <v>352</v>
      </c>
      <c r="B59" s="60"/>
      <c r="C59" s="60"/>
      <c r="D59" s="61"/>
      <c r="E59" s="17"/>
      <c r="F59" s="329">
        <v>0</v>
      </c>
      <c r="G59" s="373">
        <v>900</v>
      </c>
      <c r="H59" s="372">
        <v>885</v>
      </c>
      <c r="I59" s="13"/>
      <c r="J59" s="13"/>
      <c r="K59" s="366">
        <v>0.9833</v>
      </c>
    </row>
    <row r="60" spans="1:11" ht="12.75">
      <c r="A60" s="54" t="s">
        <v>259</v>
      </c>
      <c r="B60" s="17"/>
      <c r="C60" s="17"/>
      <c r="D60" s="17"/>
      <c r="E60" s="17"/>
      <c r="F60" s="329">
        <v>0</v>
      </c>
      <c r="G60" s="329">
        <v>14200</v>
      </c>
      <c r="H60" s="331">
        <v>14120</v>
      </c>
      <c r="I60" s="13"/>
      <c r="J60" s="13"/>
      <c r="K60" s="330">
        <v>0.994</v>
      </c>
    </row>
    <row r="61" spans="1:11" ht="12.75">
      <c r="A61" s="39" t="s">
        <v>180</v>
      </c>
      <c r="B61" s="39"/>
      <c r="C61" s="39"/>
      <c r="D61" s="102"/>
      <c r="E61" s="61"/>
      <c r="F61" s="329">
        <v>15000</v>
      </c>
      <c r="G61" s="329">
        <v>20010</v>
      </c>
      <c r="H61" s="331">
        <v>20019</v>
      </c>
      <c r="I61" s="13"/>
      <c r="J61" s="13"/>
      <c r="K61" s="330">
        <f>H61/G61</f>
        <v>1.0004497751124437</v>
      </c>
    </row>
    <row r="62" spans="1:11" ht="12.75">
      <c r="A62" s="39" t="s">
        <v>188</v>
      </c>
      <c r="B62" s="39"/>
      <c r="C62" s="41"/>
      <c r="D62" s="39"/>
      <c r="E62" s="39"/>
      <c r="F62" s="329">
        <v>12000</v>
      </c>
      <c r="G62" s="329">
        <v>12000</v>
      </c>
      <c r="H62" s="331">
        <v>9680</v>
      </c>
      <c r="I62" s="13"/>
      <c r="J62" s="13"/>
      <c r="K62" s="330">
        <f>H62/G62</f>
        <v>0.8066666666666666</v>
      </c>
    </row>
    <row r="63" spans="1:11" ht="12.75">
      <c r="A63" s="39" t="s">
        <v>85</v>
      </c>
      <c r="B63" s="39"/>
      <c r="C63" s="39"/>
      <c r="D63" s="39"/>
      <c r="E63" s="49"/>
      <c r="F63" s="329">
        <v>5000</v>
      </c>
      <c r="G63" s="329">
        <v>0</v>
      </c>
      <c r="H63" s="331">
        <v>0</v>
      </c>
      <c r="I63" s="13"/>
      <c r="J63" s="13"/>
      <c r="K63" s="330">
        <v>0</v>
      </c>
    </row>
    <row r="64" spans="1:11" ht="12.75">
      <c r="A64" s="39" t="s">
        <v>217</v>
      </c>
      <c r="B64" s="39"/>
      <c r="C64" s="39"/>
      <c r="D64" s="39"/>
      <c r="E64" s="49"/>
      <c r="F64" s="329">
        <v>10000</v>
      </c>
      <c r="G64" s="329">
        <v>3000</v>
      </c>
      <c r="H64" s="331">
        <v>2965</v>
      </c>
      <c r="I64" s="13"/>
      <c r="J64" s="13"/>
      <c r="K64" s="330">
        <f>H64/G64</f>
        <v>0.9883333333333333</v>
      </c>
    </row>
    <row r="65" spans="1:11" ht="12.75">
      <c r="A65" s="39" t="s">
        <v>260</v>
      </c>
      <c r="B65" s="39"/>
      <c r="C65" s="39"/>
      <c r="D65" s="39"/>
      <c r="E65" s="49"/>
      <c r="F65" s="329">
        <v>0</v>
      </c>
      <c r="G65" s="329">
        <v>0</v>
      </c>
      <c r="H65" s="331">
        <v>0</v>
      </c>
      <c r="I65" s="28"/>
      <c r="J65" s="28"/>
      <c r="K65" s="330">
        <v>0</v>
      </c>
    </row>
    <row r="66" spans="1:11" ht="12.75">
      <c r="A66" s="28"/>
      <c r="B66" s="28"/>
      <c r="C66" s="28"/>
      <c r="D66" s="28"/>
      <c r="E66" s="17"/>
      <c r="F66" s="371"/>
      <c r="G66" s="371"/>
      <c r="H66" s="370"/>
      <c r="I66" s="17"/>
      <c r="J66" s="17"/>
      <c r="K66" s="369"/>
    </row>
    <row r="67" spans="1:11" ht="12.75">
      <c r="A67" s="52" t="s">
        <v>128</v>
      </c>
      <c r="B67" s="10"/>
      <c r="C67" s="10"/>
      <c r="D67" s="10"/>
      <c r="E67" s="10"/>
      <c r="F67" s="368"/>
      <c r="G67" s="368"/>
      <c r="H67" s="367"/>
      <c r="I67" s="10"/>
      <c r="J67" s="10"/>
      <c r="K67" s="366"/>
    </row>
    <row r="68" spans="1:11" ht="12.75">
      <c r="A68" s="39" t="s">
        <v>181</v>
      </c>
      <c r="B68" s="39"/>
      <c r="C68" s="39"/>
      <c r="D68" s="49"/>
      <c r="E68" s="61"/>
      <c r="F68" s="329">
        <v>2000</v>
      </c>
      <c r="G68" s="329">
        <v>2000</v>
      </c>
      <c r="H68" s="331">
        <v>1122.01</v>
      </c>
      <c r="I68" s="13"/>
      <c r="J68" s="13"/>
      <c r="K68" s="330">
        <f>H68/G68</f>
        <v>0.561005</v>
      </c>
    </row>
    <row r="69" spans="1:11" ht="12.75">
      <c r="A69" s="52" t="s">
        <v>79</v>
      </c>
      <c r="B69" s="10"/>
      <c r="C69" s="10"/>
      <c r="D69" s="10"/>
      <c r="E69" s="10"/>
      <c r="F69" s="359"/>
      <c r="G69" s="359"/>
      <c r="H69" s="357"/>
      <c r="I69" s="10"/>
      <c r="J69" s="10"/>
      <c r="K69" s="330"/>
    </row>
    <row r="70" spans="1:11" ht="12.75">
      <c r="A70" s="39" t="s">
        <v>146</v>
      </c>
      <c r="B70" s="39"/>
      <c r="C70" s="39"/>
      <c r="D70" s="39"/>
      <c r="E70" s="49"/>
      <c r="F70" s="329">
        <v>250000</v>
      </c>
      <c r="G70" s="329">
        <v>223500</v>
      </c>
      <c r="H70" s="331">
        <v>223460</v>
      </c>
      <c r="I70" s="13"/>
      <c r="J70" s="13"/>
      <c r="K70" s="330">
        <f>H70/G70</f>
        <v>0.999821029082774</v>
      </c>
    </row>
    <row r="71" spans="1:11" ht="12.75">
      <c r="A71" s="49" t="s">
        <v>352</v>
      </c>
      <c r="B71" s="60"/>
      <c r="C71" s="60"/>
      <c r="D71" s="60"/>
      <c r="E71" s="60"/>
      <c r="F71" s="329">
        <v>20000</v>
      </c>
      <c r="G71" s="329">
        <v>20000</v>
      </c>
      <c r="H71" s="331">
        <v>18564</v>
      </c>
      <c r="I71" s="13"/>
      <c r="J71" s="13"/>
      <c r="K71" s="330">
        <v>0.928</v>
      </c>
    </row>
    <row r="72" spans="1:11" ht="12.75">
      <c r="A72" s="53" t="s">
        <v>353</v>
      </c>
      <c r="B72" s="45"/>
      <c r="C72" s="45"/>
      <c r="D72" s="45"/>
      <c r="E72" s="45"/>
      <c r="F72" s="359"/>
      <c r="G72" s="359"/>
      <c r="H72" s="357"/>
      <c r="I72" s="8"/>
      <c r="J72" s="8"/>
      <c r="K72" s="330"/>
    </row>
    <row r="73" spans="1:11" ht="12.75">
      <c r="A73" s="44" t="s">
        <v>280</v>
      </c>
      <c r="B73" s="44"/>
      <c r="C73" s="44"/>
      <c r="D73" s="44"/>
      <c r="E73" s="42"/>
      <c r="F73" s="363">
        <v>0</v>
      </c>
      <c r="G73" s="363">
        <v>9169</v>
      </c>
      <c r="H73" s="362">
        <v>9169</v>
      </c>
      <c r="I73" s="319"/>
      <c r="J73" s="319"/>
      <c r="K73" s="330">
        <f>H73/G73</f>
        <v>1</v>
      </c>
    </row>
    <row r="74" spans="1:11" ht="12.75">
      <c r="A74" s="44" t="s">
        <v>352</v>
      </c>
      <c r="B74" s="28"/>
      <c r="C74" s="28"/>
      <c r="D74" s="28"/>
      <c r="E74" s="28"/>
      <c r="F74" s="363">
        <v>0</v>
      </c>
      <c r="G74" s="363">
        <v>486</v>
      </c>
      <c r="H74" s="362">
        <v>486</v>
      </c>
      <c r="I74" s="319"/>
      <c r="J74" s="319"/>
      <c r="K74" s="330">
        <v>1</v>
      </c>
    </row>
    <row r="75" spans="1:11" ht="12.75">
      <c r="A75" s="39" t="s">
        <v>281</v>
      </c>
      <c r="B75" s="45"/>
      <c r="C75" s="45"/>
      <c r="D75" s="45"/>
      <c r="E75" s="45"/>
      <c r="F75" s="359"/>
      <c r="G75" s="329">
        <v>657</v>
      </c>
      <c r="H75" s="331">
        <v>657</v>
      </c>
      <c r="I75" s="8"/>
      <c r="J75" s="8"/>
      <c r="K75" s="330">
        <v>0.9978</v>
      </c>
    </row>
    <row r="76" spans="1:11" ht="12.75">
      <c r="A76" s="44" t="s">
        <v>85</v>
      </c>
      <c r="B76" s="44"/>
      <c r="C76" s="44"/>
      <c r="D76" s="44"/>
      <c r="E76" s="42"/>
      <c r="F76" s="363"/>
      <c r="G76" s="363">
        <v>0</v>
      </c>
      <c r="H76" s="362">
        <v>0</v>
      </c>
      <c r="I76" s="319"/>
      <c r="J76" s="319"/>
      <c r="K76" s="330">
        <v>0</v>
      </c>
    </row>
    <row r="77" spans="1:11" ht="12.75">
      <c r="A77" s="44" t="s">
        <v>89</v>
      </c>
      <c r="B77" s="44"/>
      <c r="C77" s="44"/>
      <c r="D77" s="365"/>
      <c r="E77" s="42"/>
      <c r="F77" s="363"/>
      <c r="G77" s="363">
        <v>0</v>
      </c>
      <c r="H77" s="362">
        <v>0</v>
      </c>
      <c r="I77" s="319"/>
      <c r="J77" s="319"/>
      <c r="K77" s="330">
        <v>0</v>
      </c>
    </row>
    <row r="78" spans="1:11" ht="12.75">
      <c r="A78" s="39" t="s">
        <v>282</v>
      </c>
      <c r="B78" s="39"/>
      <c r="C78" s="49"/>
      <c r="D78" s="60"/>
      <c r="E78" s="60"/>
      <c r="F78" s="329"/>
      <c r="G78" s="361">
        <v>1112</v>
      </c>
      <c r="H78" s="331">
        <v>1112</v>
      </c>
      <c r="I78" s="13"/>
      <c r="J78" s="13"/>
      <c r="K78" s="330">
        <f>H78/G78</f>
        <v>1</v>
      </c>
    </row>
    <row r="79" spans="1:11" ht="12.75">
      <c r="A79" s="53" t="s">
        <v>283</v>
      </c>
      <c r="B79" s="45"/>
      <c r="C79" s="45"/>
      <c r="D79" s="57"/>
      <c r="E79" s="45"/>
      <c r="F79" s="359"/>
      <c r="G79" s="359"/>
      <c r="H79" s="357"/>
      <c r="I79" s="8"/>
      <c r="J79" s="8"/>
      <c r="K79" s="330"/>
    </row>
    <row r="80" spans="1:11" ht="12.75">
      <c r="A80" s="44" t="s">
        <v>280</v>
      </c>
      <c r="B80" s="44"/>
      <c r="C80" s="44"/>
      <c r="D80" s="365"/>
      <c r="E80" s="42"/>
      <c r="F80" s="363"/>
      <c r="G80" s="363">
        <v>0</v>
      </c>
      <c r="H80" s="362">
        <v>0</v>
      </c>
      <c r="I80" s="319"/>
      <c r="J80" s="319"/>
      <c r="K80" s="330">
        <v>0</v>
      </c>
    </row>
    <row r="81" spans="1:11" ht="12.75">
      <c r="A81" s="44" t="s">
        <v>284</v>
      </c>
      <c r="B81" s="44"/>
      <c r="C81" s="42"/>
      <c r="D81" s="364"/>
      <c r="E81" s="28"/>
      <c r="F81" s="363"/>
      <c r="G81" s="363">
        <v>0</v>
      </c>
      <c r="H81" s="362"/>
      <c r="I81" s="319"/>
      <c r="J81" s="319"/>
      <c r="K81" s="330">
        <v>0</v>
      </c>
    </row>
    <row r="82" spans="1:11" ht="12.75">
      <c r="A82" s="39" t="s">
        <v>285</v>
      </c>
      <c r="B82" s="39"/>
      <c r="C82" s="49"/>
      <c r="D82" s="61"/>
      <c r="E82" s="60"/>
      <c r="F82" s="329"/>
      <c r="G82" s="361"/>
      <c r="H82" s="331">
        <v>0</v>
      </c>
      <c r="I82" s="13"/>
      <c r="J82" s="13"/>
      <c r="K82" s="330"/>
    </row>
    <row r="83" spans="1:11" ht="12.75">
      <c r="A83" s="39" t="s">
        <v>286</v>
      </c>
      <c r="B83" s="39"/>
      <c r="C83" s="49"/>
      <c r="D83" s="64"/>
      <c r="E83" s="60"/>
      <c r="F83" s="329"/>
      <c r="G83" s="329">
        <v>0</v>
      </c>
      <c r="H83" s="331">
        <v>0</v>
      </c>
      <c r="I83" s="13"/>
      <c r="J83" s="13"/>
      <c r="K83" s="330">
        <v>0</v>
      </c>
    </row>
    <row r="84" spans="1:11" ht="12.75">
      <c r="A84" s="39" t="s">
        <v>219</v>
      </c>
      <c r="B84" s="39"/>
      <c r="C84" s="39"/>
      <c r="D84" s="44"/>
      <c r="E84" s="49"/>
      <c r="F84" s="329"/>
      <c r="G84" s="329">
        <v>0</v>
      </c>
      <c r="H84" s="331">
        <v>0</v>
      </c>
      <c r="I84" s="13"/>
      <c r="J84" s="13"/>
      <c r="K84" s="330">
        <v>0</v>
      </c>
    </row>
    <row r="85" spans="1:11" ht="12.75">
      <c r="A85" s="39" t="s">
        <v>287</v>
      </c>
      <c r="B85" s="39"/>
      <c r="C85" s="41"/>
      <c r="D85" s="39"/>
      <c r="E85" s="49"/>
      <c r="F85" s="329"/>
      <c r="G85" s="329">
        <v>0</v>
      </c>
      <c r="H85" s="331">
        <v>0</v>
      </c>
      <c r="I85" s="13"/>
      <c r="J85" s="13"/>
      <c r="K85" s="330">
        <v>0</v>
      </c>
    </row>
    <row r="86" spans="1:11" ht="12.75">
      <c r="A86" s="53" t="s">
        <v>261</v>
      </c>
      <c r="B86" s="45"/>
      <c r="C86" s="45"/>
      <c r="D86" s="45"/>
      <c r="E86" s="45"/>
      <c r="F86" s="359"/>
      <c r="G86" s="359"/>
      <c r="H86" s="357"/>
      <c r="I86" s="8"/>
      <c r="J86" s="8"/>
      <c r="K86" s="330"/>
    </row>
    <row r="87" spans="1:11" ht="12.75">
      <c r="A87" s="44" t="s">
        <v>229</v>
      </c>
      <c r="B87" s="44"/>
      <c r="C87" s="44"/>
      <c r="D87" s="44"/>
      <c r="E87" s="42"/>
      <c r="F87" s="363">
        <v>120000</v>
      </c>
      <c r="G87" s="363">
        <v>120000</v>
      </c>
      <c r="H87" s="362">
        <v>74795</v>
      </c>
      <c r="I87" s="319"/>
      <c r="J87" s="319"/>
      <c r="K87" s="330">
        <f>H87/G87</f>
        <v>0.6232916666666667</v>
      </c>
    </row>
    <row r="88" spans="1:11" ht="12.75">
      <c r="A88" s="44" t="s">
        <v>220</v>
      </c>
      <c r="B88" s="44"/>
      <c r="C88" s="44"/>
      <c r="D88" s="44"/>
      <c r="E88" s="42"/>
      <c r="F88" s="363">
        <v>50000</v>
      </c>
      <c r="G88" s="363">
        <v>50000</v>
      </c>
      <c r="H88" s="362">
        <v>50462</v>
      </c>
      <c r="I88" s="319"/>
      <c r="J88" s="319"/>
      <c r="K88" s="330">
        <f>H88/G88</f>
        <v>1.00924</v>
      </c>
    </row>
    <row r="89" spans="1:11" ht="12.75">
      <c r="A89" s="39" t="s">
        <v>149</v>
      </c>
      <c r="B89" s="39"/>
      <c r="C89" s="39"/>
      <c r="D89" s="39"/>
      <c r="E89" s="49"/>
      <c r="F89" s="329">
        <v>30000</v>
      </c>
      <c r="G89" s="361">
        <v>30000</v>
      </c>
      <c r="H89" s="331">
        <v>14415</v>
      </c>
      <c r="I89" s="13"/>
      <c r="J89" s="13"/>
      <c r="K89" s="330">
        <f>H89/G89</f>
        <v>0.4805</v>
      </c>
    </row>
    <row r="90" spans="1:11" ht="12.75">
      <c r="A90" s="39" t="s">
        <v>150</v>
      </c>
      <c r="B90" s="39"/>
      <c r="C90" s="39"/>
      <c r="D90" s="39"/>
      <c r="E90" s="49"/>
      <c r="F90" s="329">
        <v>12000</v>
      </c>
      <c r="G90" s="329">
        <v>12000</v>
      </c>
      <c r="H90" s="331">
        <v>9731</v>
      </c>
      <c r="I90" s="13"/>
      <c r="J90" s="13"/>
      <c r="K90" s="330">
        <f>H90/G90</f>
        <v>0.8109166666666666</v>
      </c>
    </row>
    <row r="91" spans="1:11" ht="12.75">
      <c r="A91" s="39" t="s">
        <v>151</v>
      </c>
      <c r="B91" s="39"/>
      <c r="C91" s="39"/>
      <c r="D91" s="39"/>
      <c r="E91" s="49"/>
      <c r="F91" s="329">
        <v>0</v>
      </c>
      <c r="G91" s="329">
        <v>0</v>
      </c>
      <c r="H91" s="331">
        <v>0</v>
      </c>
      <c r="I91" s="13"/>
      <c r="J91" s="13"/>
      <c r="K91" s="330">
        <v>0</v>
      </c>
    </row>
    <row r="92" spans="1:11" ht="12.75">
      <c r="A92" s="39" t="s">
        <v>49</v>
      </c>
      <c r="B92" s="39"/>
      <c r="C92" s="41"/>
      <c r="D92" s="39"/>
      <c r="E92" s="49"/>
      <c r="F92" s="329">
        <v>5000</v>
      </c>
      <c r="G92" s="329">
        <v>400</v>
      </c>
      <c r="H92" s="331">
        <v>364</v>
      </c>
      <c r="I92" s="13"/>
      <c r="J92" s="13"/>
      <c r="K92" s="330">
        <f aca="true" t="shared" si="0" ref="K92:K100">H92/G92</f>
        <v>0.91</v>
      </c>
    </row>
    <row r="93" spans="1:11" ht="12.75">
      <c r="A93" s="39" t="s">
        <v>235</v>
      </c>
      <c r="B93" s="39"/>
      <c r="C93" s="39"/>
      <c r="D93" s="39"/>
      <c r="E93" s="49"/>
      <c r="F93" s="329">
        <v>10000</v>
      </c>
      <c r="G93" s="329">
        <v>107537</v>
      </c>
      <c r="H93" s="331">
        <v>106022.79</v>
      </c>
      <c r="I93" s="13"/>
      <c r="J93" s="13"/>
      <c r="K93" s="330">
        <f t="shared" si="0"/>
        <v>0.9859191720059142</v>
      </c>
    </row>
    <row r="94" spans="1:11" ht="12.75">
      <c r="A94" s="39" t="s">
        <v>50</v>
      </c>
      <c r="B94" s="39"/>
      <c r="C94" s="41"/>
      <c r="D94" s="39"/>
      <c r="E94" s="49"/>
      <c r="F94" s="329">
        <v>15000</v>
      </c>
      <c r="G94" s="329">
        <v>17312</v>
      </c>
      <c r="H94" s="331">
        <v>17722</v>
      </c>
      <c r="I94" s="13"/>
      <c r="J94" s="13"/>
      <c r="K94" s="330">
        <f t="shared" si="0"/>
        <v>1.0236829944547134</v>
      </c>
    </row>
    <row r="95" spans="1:11" ht="12.75">
      <c r="A95" s="39" t="s">
        <v>51</v>
      </c>
      <c r="B95" s="39"/>
      <c r="C95" s="41"/>
      <c r="D95" s="39"/>
      <c r="E95" s="49"/>
      <c r="F95" s="329">
        <v>60000</v>
      </c>
      <c r="G95" s="329">
        <v>37000</v>
      </c>
      <c r="H95" s="331">
        <v>36403.16</v>
      </c>
      <c r="I95" s="13"/>
      <c r="J95" s="13"/>
      <c r="K95" s="330">
        <f t="shared" si="0"/>
        <v>0.9838691891891893</v>
      </c>
    </row>
    <row r="96" spans="1:11" ht="12.75">
      <c r="A96" s="39" t="s">
        <v>52</v>
      </c>
      <c r="B96" s="39"/>
      <c r="C96" s="39"/>
      <c r="D96" s="39"/>
      <c r="E96" s="49"/>
      <c r="F96" s="329">
        <v>2000</v>
      </c>
      <c r="G96" s="329">
        <v>800</v>
      </c>
      <c r="H96" s="331">
        <v>767</v>
      </c>
      <c r="I96" s="13"/>
      <c r="J96" s="13"/>
      <c r="K96" s="330">
        <f t="shared" si="0"/>
        <v>0.95875</v>
      </c>
    </row>
    <row r="97" spans="1:11" ht="12.75">
      <c r="A97" s="39" t="s">
        <v>129</v>
      </c>
      <c r="B97" s="39"/>
      <c r="C97" s="39"/>
      <c r="D97" s="41"/>
      <c r="E97" s="49"/>
      <c r="F97" s="329">
        <v>20000</v>
      </c>
      <c r="G97" s="329">
        <v>20000</v>
      </c>
      <c r="H97" s="331">
        <v>19159.98</v>
      </c>
      <c r="I97" s="13"/>
      <c r="J97" s="13"/>
      <c r="K97" s="330">
        <f t="shared" si="0"/>
        <v>0.9579989999999999</v>
      </c>
    </row>
    <row r="98" spans="1:11" ht="12.75">
      <c r="A98" s="39" t="s">
        <v>53</v>
      </c>
      <c r="B98" s="39"/>
      <c r="C98" s="39"/>
      <c r="D98" s="39"/>
      <c r="E98" s="49"/>
      <c r="F98" s="329">
        <v>10000</v>
      </c>
      <c r="G98" s="329">
        <v>16800</v>
      </c>
      <c r="H98" s="331">
        <v>16745</v>
      </c>
      <c r="I98" s="13"/>
      <c r="J98" s="13"/>
      <c r="K98" s="330">
        <f t="shared" si="0"/>
        <v>0.9967261904761905</v>
      </c>
    </row>
    <row r="99" spans="1:11" ht="12.75">
      <c r="A99" s="39" t="s">
        <v>152</v>
      </c>
      <c r="B99" s="39"/>
      <c r="C99" s="39"/>
      <c r="D99" s="39"/>
      <c r="E99" s="49"/>
      <c r="F99" s="329">
        <v>20000</v>
      </c>
      <c r="G99" s="329">
        <v>26000</v>
      </c>
      <c r="H99" s="331">
        <v>25983.05</v>
      </c>
      <c r="I99" s="13"/>
      <c r="J99" s="13"/>
      <c r="K99" s="330">
        <f t="shared" si="0"/>
        <v>0.9993480769230769</v>
      </c>
    </row>
    <row r="100" spans="1:11" ht="12.75">
      <c r="A100" s="39" t="s">
        <v>169</v>
      </c>
      <c r="B100" s="39"/>
      <c r="C100" s="41"/>
      <c r="D100" s="39"/>
      <c r="E100" s="49"/>
      <c r="F100" s="329">
        <v>20000</v>
      </c>
      <c r="G100" s="329">
        <v>32550</v>
      </c>
      <c r="H100" s="331">
        <v>32531.21</v>
      </c>
      <c r="I100" s="13"/>
      <c r="J100" s="13"/>
      <c r="K100" s="330">
        <f t="shared" si="0"/>
        <v>0.9994227342549923</v>
      </c>
    </row>
    <row r="101" spans="1:11" ht="12.75">
      <c r="A101" s="39" t="s">
        <v>221</v>
      </c>
      <c r="B101" s="39"/>
      <c r="C101" s="41"/>
      <c r="D101" s="39"/>
      <c r="E101" s="49"/>
      <c r="F101" s="329">
        <v>10000</v>
      </c>
      <c r="G101" s="329">
        <v>0</v>
      </c>
      <c r="H101" s="331">
        <v>0</v>
      </c>
      <c r="I101" s="13"/>
      <c r="J101" s="13"/>
      <c r="K101" s="330">
        <v>0</v>
      </c>
    </row>
    <row r="102" spans="1:11" ht="12.75">
      <c r="A102" s="39" t="s">
        <v>288</v>
      </c>
      <c r="B102" s="39"/>
      <c r="C102" s="41"/>
      <c r="D102" s="39"/>
      <c r="E102" s="49"/>
      <c r="F102" s="329">
        <v>5000</v>
      </c>
      <c r="G102" s="329">
        <v>0</v>
      </c>
      <c r="H102" s="331"/>
      <c r="I102" s="13"/>
      <c r="J102" s="13"/>
      <c r="K102" s="330">
        <v>0</v>
      </c>
    </row>
    <row r="103" spans="1:11" ht="12.75">
      <c r="A103" s="39" t="s">
        <v>89</v>
      </c>
      <c r="B103" s="39"/>
      <c r="C103" s="39"/>
      <c r="D103" s="39"/>
      <c r="E103" s="49"/>
      <c r="F103" s="329">
        <v>20000</v>
      </c>
      <c r="G103" s="329">
        <v>17000</v>
      </c>
      <c r="H103" s="331">
        <v>16957.5</v>
      </c>
      <c r="I103" s="13"/>
      <c r="J103" s="13"/>
      <c r="K103" s="330">
        <f>H103/G103</f>
        <v>0.9975</v>
      </c>
    </row>
    <row r="104" spans="1:11" ht="12.75">
      <c r="A104" s="39" t="s">
        <v>90</v>
      </c>
      <c r="B104" s="39"/>
      <c r="C104" s="39"/>
      <c r="D104" s="39"/>
      <c r="E104" s="39"/>
      <c r="F104" s="329">
        <v>2000</v>
      </c>
      <c r="G104" s="329">
        <v>2000</v>
      </c>
      <c r="H104" s="331">
        <v>1580.5</v>
      </c>
      <c r="I104" s="13"/>
      <c r="J104" s="13"/>
      <c r="K104" s="330">
        <f>H104/G104</f>
        <v>0.79025</v>
      </c>
    </row>
    <row r="105" spans="1:11" ht="12.75">
      <c r="A105" s="39" t="s">
        <v>351</v>
      </c>
      <c r="B105" s="39"/>
      <c r="C105" s="39"/>
      <c r="D105" s="39"/>
      <c r="E105" s="61"/>
      <c r="F105" s="329">
        <v>0</v>
      </c>
      <c r="G105" s="360">
        <v>500</v>
      </c>
      <c r="H105" s="331">
        <v>500</v>
      </c>
      <c r="I105" s="13"/>
      <c r="J105" s="13"/>
      <c r="K105" s="330">
        <v>1</v>
      </c>
    </row>
    <row r="106" spans="1:11" ht="12.75">
      <c r="A106" s="39" t="s">
        <v>289</v>
      </c>
      <c r="B106" s="39"/>
      <c r="C106" s="39"/>
      <c r="D106" s="39"/>
      <c r="E106" s="65"/>
      <c r="F106" s="359"/>
      <c r="G106" s="360">
        <v>0</v>
      </c>
      <c r="H106" s="331">
        <v>0</v>
      </c>
      <c r="I106" s="10"/>
      <c r="J106" s="10"/>
      <c r="K106" s="330">
        <v>0</v>
      </c>
    </row>
    <row r="107" spans="1:11" ht="12.75">
      <c r="A107" s="53" t="s">
        <v>262</v>
      </c>
      <c r="B107" s="45"/>
      <c r="C107" s="45"/>
      <c r="D107" s="45"/>
      <c r="E107" s="65"/>
      <c r="F107" s="359"/>
      <c r="G107" s="358"/>
      <c r="H107" s="357"/>
      <c r="I107" s="10"/>
      <c r="J107" s="10"/>
      <c r="K107" s="330"/>
    </row>
    <row r="108" spans="1:11" ht="12.75">
      <c r="A108" s="315" t="s">
        <v>237</v>
      </c>
      <c r="B108" s="316"/>
      <c r="C108" s="316"/>
      <c r="D108" s="316"/>
      <c r="E108" s="317"/>
      <c r="F108" s="329">
        <v>5000</v>
      </c>
      <c r="G108" s="329">
        <v>4400</v>
      </c>
      <c r="H108" s="331">
        <v>4400</v>
      </c>
      <c r="I108" s="13"/>
      <c r="J108" s="13"/>
      <c r="K108" s="330">
        <f>H108/G108</f>
        <v>1</v>
      </c>
    </row>
    <row r="109" spans="1:11" ht="12.75">
      <c r="A109" s="315" t="s">
        <v>191</v>
      </c>
      <c r="B109" s="316"/>
      <c r="C109" s="316"/>
      <c r="D109" s="316"/>
      <c r="E109" s="317"/>
      <c r="F109" s="329">
        <v>0</v>
      </c>
      <c r="G109" s="329">
        <v>0</v>
      </c>
      <c r="H109" s="331">
        <v>0</v>
      </c>
      <c r="I109" s="13"/>
      <c r="J109" s="13"/>
      <c r="K109" s="330"/>
    </row>
    <row r="110" spans="1:11" ht="12.75">
      <c r="A110" s="312" t="s">
        <v>263</v>
      </c>
      <c r="B110" s="313"/>
      <c r="C110" s="313"/>
      <c r="D110" s="313"/>
      <c r="E110" s="314"/>
      <c r="F110" s="329">
        <v>3000</v>
      </c>
      <c r="G110" s="356">
        <v>150</v>
      </c>
      <c r="H110" s="331">
        <v>143</v>
      </c>
      <c r="I110" s="13"/>
      <c r="J110" s="13"/>
      <c r="K110" s="330">
        <f>H110/G110</f>
        <v>0.9533333333333334</v>
      </c>
    </row>
    <row r="111" spans="1:11" ht="12.75">
      <c r="A111" s="355" t="s">
        <v>264</v>
      </c>
      <c r="B111" s="354"/>
      <c r="C111" s="354"/>
      <c r="D111" s="354"/>
      <c r="E111" s="353"/>
      <c r="F111" s="352">
        <v>0</v>
      </c>
      <c r="G111" s="351">
        <v>747706</v>
      </c>
      <c r="H111" s="350">
        <v>0</v>
      </c>
      <c r="I111" s="13"/>
      <c r="J111" s="13"/>
      <c r="K111" s="349"/>
    </row>
    <row r="112" spans="1:11" ht="13.5" thickBot="1">
      <c r="A112" s="47" t="s">
        <v>182</v>
      </c>
      <c r="B112" s="47"/>
      <c r="C112" s="103"/>
      <c r="D112" s="105"/>
      <c r="E112" s="104"/>
      <c r="F112" s="324">
        <f>SUM(F7:F111)</f>
        <v>1937000</v>
      </c>
      <c r="G112" s="324">
        <f>SUM(G7:G111)</f>
        <v>2887559</v>
      </c>
      <c r="H112" s="348">
        <f>SUM(H7:H111)</f>
        <v>2063148.34</v>
      </c>
      <c r="I112" s="347"/>
      <c r="J112" s="347"/>
      <c r="K112" s="346">
        <f>H112/G112</f>
        <v>0.7144956484006041</v>
      </c>
    </row>
    <row r="113" spans="1:11" ht="12.75">
      <c r="A113" s="17"/>
      <c r="B113" s="13"/>
      <c r="C113" s="13"/>
      <c r="D113" s="13"/>
      <c r="E113" s="13"/>
      <c r="F113" s="321"/>
      <c r="G113" s="321"/>
      <c r="H113" s="342"/>
      <c r="I113" s="13"/>
      <c r="J113" s="13"/>
      <c r="K113" s="343"/>
    </row>
    <row r="114" spans="1:11" ht="12.75">
      <c r="A114" s="17"/>
      <c r="B114" s="13"/>
      <c r="C114" s="13"/>
      <c r="D114" s="13"/>
      <c r="E114" s="13"/>
      <c r="F114" s="321"/>
      <c r="G114" s="321"/>
      <c r="H114" s="342"/>
      <c r="I114" s="13"/>
      <c r="J114" s="13"/>
      <c r="K114" s="343"/>
    </row>
    <row r="115" spans="1:11" ht="12.75">
      <c r="A115" s="17"/>
      <c r="B115" s="13"/>
      <c r="C115" s="13"/>
      <c r="D115" s="13"/>
      <c r="E115" s="13"/>
      <c r="F115" s="321"/>
      <c r="G115" s="321"/>
      <c r="H115" s="342"/>
      <c r="I115" s="13"/>
      <c r="J115" s="13"/>
      <c r="K115" s="343"/>
    </row>
    <row r="116" spans="1:11" ht="12.75">
      <c r="A116" s="17"/>
      <c r="B116" s="13"/>
      <c r="C116" s="13"/>
      <c r="D116" s="13"/>
      <c r="E116" s="13"/>
      <c r="F116" s="321"/>
      <c r="G116" s="321"/>
      <c r="H116" s="342"/>
      <c r="I116" s="13"/>
      <c r="J116" s="13"/>
      <c r="K116" s="343"/>
    </row>
    <row r="117" spans="1:11" ht="12.75">
      <c r="A117" s="17"/>
      <c r="B117" s="13"/>
      <c r="C117" s="13"/>
      <c r="D117" s="13"/>
      <c r="E117" s="13"/>
      <c r="F117" s="321"/>
      <c r="G117" s="321"/>
      <c r="H117" s="342"/>
      <c r="I117" s="13"/>
      <c r="J117" s="13"/>
      <c r="K117" s="343"/>
    </row>
    <row r="118" spans="1:11" ht="12.75">
      <c r="A118" s="17"/>
      <c r="B118" s="13"/>
      <c r="C118" s="13"/>
      <c r="D118" s="13"/>
      <c r="E118" s="13"/>
      <c r="F118" s="321"/>
      <c r="G118" s="321"/>
      <c r="H118" s="342"/>
      <c r="I118" s="13"/>
      <c r="J118" s="13"/>
      <c r="K118" s="343"/>
    </row>
    <row r="119" spans="1:11" ht="12.75">
      <c r="A119" s="17"/>
      <c r="B119" s="13"/>
      <c r="C119" s="13"/>
      <c r="D119" s="13"/>
      <c r="E119" s="13"/>
      <c r="F119" s="321"/>
      <c r="G119" s="321"/>
      <c r="H119" s="342"/>
      <c r="I119" s="13"/>
      <c r="J119" s="13"/>
      <c r="K119" s="343"/>
    </row>
    <row r="120" spans="1:11" ht="12.75">
      <c r="A120" s="17"/>
      <c r="B120" s="13"/>
      <c r="C120" s="13"/>
      <c r="D120" s="13"/>
      <c r="E120" s="13"/>
      <c r="F120" s="321"/>
      <c r="G120" s="321"/>
      <c r="H120" s="342"/>
      <c r="I120" s="13"/>
      <c r="J120" s="13"/>
      <c r="K120" s="343"/>
    </row>
    <row r="121" spans="1:11" ht="12.75">
      <c r="A121" s="17"/>
      <c r="B121" s="13"/>
      <c r="C121" s="13"/>
      <c r="D121" s="13"/>
      <c r="E121" s="13"/>
      <c r="F121" s="321"/>
      <c r="G121" s="321"/>
      <c r="H121" s="342"/>
      <c r="I121" s="13"/>
      <c r="J121" s="13"/>
      <c r="K121" s="343"/>
    </row>
    <row r="122" spans="1:11" ht="12.75">
      <c r="A122" s="17"/>
      <c r="B122" s="13"/>
      <c r="C122" s="13"/>
      <c r="D122" s="13"/>
      <c r="E122" s="13"/>
      <c r="F122" s="321"/>
      <c r="G122" s="321"/>
      <c r="H122" s="342"/>
      <c r="I122" s="13"/>
      <c r="J122" s="13"/>
      <c r="K122" s="343"/>
    </row>
    <row r="123" spans="1:11" ht="12.75">
      <c r="A123" s="17"/>
      <c r="B123" s="13"/>
      <c r="C123" s="13"/>
      <c r="D123" s="13"/>
      <c r="E123" s="13"/>
      <c r="F123" s="321"/>
      <c r="G123" s="321"/>
      <c r="H123" s="342"/>
      <c r="I123" s="13"/>
      <c r="J123" s="13"/>
      <c r="K123" s="343"/>
    </row>
    <row r="124" spans="1:11" ht="12.75">
      <c r="A124" s="17"/>
      <c r="B124" s="13"/>
      <c r="C124" s="13"/>
      <c r="D124" s="13"/>
      <c r="E124" s="13"/>
      <c r="F124" s="321"/>
      <c r="G124" s="321"/>
      <c r="H124" s="342"/>
      <c r="I124" s="13"/>
      <c r="J124" s="13"/>
      <c r="K124" s="343"/>
    </row>
    <row r="125" spans="1:11" ht="12.75">
      <c r="A125" s="17"/>
      <c r="B125" s="13"/>
      <c r="C125" s="13"/>
      <c r="D125" s="13"/>
      <c r="E125" s="13"/>
      <c r="F125" s="321"/>
      <c r="G125" s="321"/>
      <c r="H125" s="342"/>
      <c r="I125" s="13"/>
      <c r="J125" s="13"/>
      <c r="K125" s="343"/>
    </row>
    <row r="126" spans="1:11" ht="12.75">
      <c r="A126" s="17"/>
      <c r="B126" s="13"/>
      <c r="C126" s="13"/>
      <c r="D126" s="13"/>
      <c r="E126" s="13"/>
      <c r="F126" s="321"/>
      <c r="G126" s="321"/>
      <c r="H126" s="342"/>
      <c r="I126" s="13"/>
      <c r="J126" s="13"/>
      <c r="K126" s="343"/>
    </row>
    <row r="127" spans="1:11" ht="12.75">
      <c r="A127" s="17"/>
      <c r="B127" s="13"/>
      <c r="C127" s="13"/>
      <c r="D127" s="13"/>
      <c r="E127" s="13"/>
      <c r="F127" s="321"/>
      <c r="G127" s="321"/>
      <c r="H127" s="342"/>
      <c r="I127" s="13"/>
      <c r="J127" s="13"/>
      <c r="K127" s="343"/>
    </row>
    <row r="128" spans="1:11" ht="15.75">
      <c r="A128" s="55" t="s">
        <v>240</v>
      </c>
      <c r="B128" s="4"/>
      <c r="C128" s="4"/>
      <c r="D128" s="4"/>
      <c r="E128" s="4"/>
      <c r="F128" s="69"/>
      <c r="G128" s="69"/>
      <c r="H128" s="4"/>
      <c r="I128" s="4"/>
      <c r="J128" s="4"/>
      <c r="K128" s="345"/>
    </row>
    <row r="129" spans="1:11" ht="16.5" thickBot="1">
      <c r="A129" s="6" t="s">
        <v>270</v>
      </c>
      <c r="B129" s="6"/>
      <c r="C129" s="6"/>
      <c r="D129" s="6"/>
      <c r="E129" s="6"/>
      <c r="F129" s="70"/>
      <c r="G129" s="70" t="s">
        <v>350</v>
      </c>
      <c r="H129" s="6" t="s">
        <v>349</v>
      </c>
      <c r="I129" s="2"/>
      <c r="J129" s="2"/>
      <c r="K129" s="344"/>
    </row>
    <row r="130" spans="1:11" ht="15.75">
      <c r="A130" s="56" t="s">
        <v>18</v>
      </c>
      <c r="B130" s="1"/>
      <c r="C130" s="13"/>
      <c r="D130" s="13"/>
      <c r="E130" s="13"/>
      <c r="F130" s="321"/>
      <c r="G130" s="321"/>
      <c r="H130" s="342"/>
      <c r="I130" s="13"/>
      <c r="J130" s="13"/>
      <c r="K130" s="343"/>
    </row>
    <row r="131" spans="1:11" ht="12.75">
      <c r="A131" s="17"/>
      <c r="B131" s="13"/>
      <c r="C131" s="13"/>
      <c r="D131" s="13"/>
      <c r="E131" s="13"/>
      <c r="F131" s="321"/>
      <c r="G131" s="321"/>
      <c r="H131" s="342"/>
      <c r="I131" s="13"/>
      <c r="J131" s="13"/>
      <c r="K131" s="341"/>
    </row>
    <row r="132" spans="1:11" ht="15.75">
      <c r="A132" s="56"/>
      <c r="B132" s="1"/>
      <c r="C132" s="1"/>
      <c r="D132" s="1"/>
      <c r="E132" s="1"/>
      <c r="F132" s="72" t="s">
        <v>186</v>
      </c>
      <c r="G132" s="72"/>
      <c r="H132" s="37" t="s">
        <v>184</v>
      </c>
      <c r="I132" s="10"/>
      <c r="J132" s="10"/>
      <c r="K132" s="340" t="s">
        <v>233</v>
      </c>
    </row>
    <row r="133" spans="1:11" ht="12.75">
      <c r="A133" s="57" t="s">
        <v>185</v>
      </c>
      <c r="B133" s="10"/>
      <c r="C133" s="10"/>
      <c r="D133" s="10"/>
      <c r="E133" s="107"/>
      <c r="F133" s="72" t="s">
        <v>187</v>
      </c>
      <c r="G133" s="72" t="s">
        <v>173</v>
      </c>
      <c r="H133" s="37"/>
      <c r="I133" s="10"/>
      <c r="J133" s="10"/>
      <c r="K133" s="339"/>
    </row>
    <row r="134" spans="1:11" ht="12.75">
      <c r="A134" s="66" t="s">
        <v>92</v>
      </c>
      <c r="B134" s="37"/>
      <c r="C134" s="37"/>
      <c r="D134" s="37"/>
      <c r="E134" s="37"/>
      <c r="F134" s="329">
        <v>256000</v>
      </c>
      <c r="G134" s="329">
        <v>249000</v>
      </c>
      <c r="H134" s="331">
        <v>248843.32</v>
      </c>
      <c r="I134" s="13"/>
      <c r="J134" s="13"/>
      <c r="K134" s="338">
        <f>H134/G134</f>
        <v>0.9993707630522088</v>
      </c>
    </row>
    <row r="135" spans="1:11" ht="12.75">
      <c r="A135" s="39" t="s">
        <v>61</v>
      </c>
      <c r="B135" s="39"/>
      <c r="C135" s="39"/>
      <c r="D135" s="39"/>
      <c r="E135" s="39"/>
      <c r="F135" s="329">
        <v>35000</v>
      </c>
      <c r="G135" s="329">
        <v>27710</v>
      </c>
      <c r="H135" s="331">
        <v>27704.01</v>
      </c>
      <c r="I135" s="13"/>
      <c r="J135" s="13"/>
      <c r="K135" s="338">
        <f>H135/G135</f>
        <v>0.9997838325514254</v>
      </c>
    </row>
    <row r="136" spans="1:11" ht="12.75">
      <c r="A136" s="39" t="s">
        <v>93</v>
      </c>
      <c r="B136" s="39"/>
      <c r="C136" s="39"/>
      <c r="D136" s="39"/>
      <c r="E136" s="39"/>
      <c r="F136" s="329">
        <v>20000</v>
      </c>
      <c r="G136" s="329">
        <v>23600</v>
      </c>
      <c r="H136" s="331">
        <v>23599.23</v>
      </c>
      <c r="I136" s="13"/>
      <c r="J136" s="13"/>
      <c r="K136" s="337">
        <f>H136/G136</f>
        <v>0.999967372881356</v>
      </c>
    </row>
    <row r="137" spans="1:11" ht="12.75">
      <c r="A137" s="39" t="s">
        <v>62</v>
      </c>
      <c r="B137" s="39"/>
      <c r="C137" s="39"/>
      <c r="D137" s="39"/>
      <c r="E137" s="39"/>
      <c r="F137" s="329">
        <v>390000</v>
      </c>
      <c r="G137" s="329">
        <v>295600</v>
      </c>
      <c r="H137" s="331">
        <v>294598.74</v>
      </c>
      <c r="I137" s="13"/>
      <c r="J137" s="13"/>
      <c r="K137" s="337">
        <f>H137/G137</f>
        <v>0.9966127875507442</v>
      </c>
    </row>
    <row r="138" spans="1:11" ht="12.75">
      <c r="A138" s="39" t="s">
        <v>94</v>
      </c>
      <c r="B138" s="39"/>
      <c r="C138" s="39"/>
      <c r="D138" s="39"/>
      <c r="E138" s="39"/>
      <c r="F138" s="329">
        <v>480000</v>
      </c>
      <c r="G138" s="329">
        <v>592200</v>
      </c>
      <c r="H138" s="331">
        <v>592174.62</v>
      </c>
      <c r="I138" s="13"/>
      <c r="J138" s="13"/>
      <c r="K138" s="337">
        <v>0.996</v>
      </c>
    </row>
    <row r="139" spans="1:11" ht="12.75">
      <c r="A139" s="39" t="s">
        <v>63</v>
      </c>
      <c r="B139" s="39"/>
      <c r="C139" s="39"/>
      <c r="D139" s="39"/>
      <c r="E139" s="39"/>
      <c r="F139" s="329">
        <v>185000</v>
      </c>
      <c r="G139" s="329">
        <v>229250</v>
      </c>
      <c r="H139" s="331">
        <v>229233.14</v>
      </c>
      <c r="I139" s="13"/>
      <c r="J139" s="13"/>
      <c r="K139" s="330">
        <f aca="true" t="shared" si="1" ref="K139:K144">H139/G139</f>
        <v>0.9999264558342421</v>
      </c>
    </row>
    <row r="140" spans="1:11" ht="12.75">
      <c r="A140" s="39" t="s">
        <v>65</v>
      </c>
      <c r="B140" s="39"/>
      <c r="C140" s="39"/>
      <c r="D140" s="39"/>
      <c r="E140" s="39"/>
      <c r="F140" s="329">
        <v>2000</v>
      </c>
      <c r="G140" s="329">
        <v>3000</v>
      </c>
      <c r="H140" s="331">
        <v>2950</v>
      </c>
      <c r="I140" s="13"/>
      <c r="J140" s="13"/>
      <c r="K140" s="330">
        <f t="shared" si="1"/>
        <v>0.9833333333333333</v>
      </c>
    </row>
    <row r="141" spans="1:11" ht="12.75">
      <c r="A141" s="39" t="s">
        <v>199</v>
      </c>
      <c r="B141" s="39"/>
      <c r="C141" s="39"/>
      <c r="D141" s="39"/>
      <c r="E141" s="39"/>
      <c r="F141" s="329">
        <v>1000</v>
      </c>
      <c r="G141" s="329">
        <v>1000</v>
      </c>
      <c r="H141" s="331">
        <v>200</v>
      </c>
      <c r="I141" s="13"/>
      <c r="J141" s="13"/>
      <c r="K141" s="330">
        <f t="shared" si="1"/>
        <v>0.2</v>
      </c>
    </row>
    <row r="142" spans="1:11" ht="12.75">
      <c r="A142" s="39" t="s">
        <v>67</v>
      </c>
      <c r="B142" s="39"/>
      <c r="C142" s="39"/>
      <c r="D142" s="39"/>
      <c r="E142" s="39"/>
      <c r="F142" s="329">
        <v>95000</v>
      </c>
      <c r="G142" s="329">
        <v>97200</v>
      </c>
      <c r="H142" s="331">
        <v>97200</v>
      </c>
      <c r="I142" s="13"/>
      <c r="J142" s="13"/>
      <c r="K142" s="330">
        <f t="shared" si="1"/>
        <v>1</v>
      </c>
    </row>
    <row r="143" spans="1:11" ht="12.75">
      <c r="A143" s="39" t="s">
        <v>290</v>
      </c>
      <c r="B143" s="39"/>
      <c r="C143" s="39"/>
      <c r="D143" s="39"/>
      <c r="E143" s="39"/>
      <c r="F143" s="329"/>
      <c r="G143" s="329">
        <v>11424</v>
      </c>
      <c r="H143" s="331">
        <v>11424</v>
      </c>
      <c r="I143" s="13"/>
      <c r="J143" s="13"/>
      <c r="K143" s="330">
        <f t="shared" si="1"/>
        <v>1</v>
      </c>
    </row>
    <row r="144" spans="1:11" ht="12.75">
      <c r="A144" s="49" t="s">
        <v>194</v>
      </c>
      <c r="B144" s="60"/>
      <c r="C144" s="60"/>
      <c r="D144" s="60"/>
      <c r="E144" s="61"/>
      <c r="F144" s="329">
        <v>120000</v>
      </c>
      <c r="G144" s="329">
        <v>155632</v>
      </c>
      <c r="H144" s="331">
        <v>155632</v>
      </c>
      <c r="I144" s="13"/>
      <c r="J144" s="13"/>
      <c r="K144" s="330">
        <f t="shared" si="1"/>
        <v>1</v>
      </c>
    </row>
    <row r="145" spans="1:11" ht="12.75">
      <c r="A145" s="54" t="s">
        <v>138</v>
      </c>
      <c r="B145" s="17"/>
      <c r="C145" s="17"/>
      <c r="D145" s="17"/>
      <c r="E145" s="17"/>
      <c r="F145" s="329">
        <v>0</v>
      </c>
      <c r="G145" s="329">
        <v>0</v>
      </c>
      <c r="H145" s="331">
        <v>115026</v>
      </c>
      <c r="I145" s="13"/>
      <c r="J145" s="13"/>
      <c r="K145" s="330"/>
    </row>
    <row r="146" spans="1:11" ht="12.75">
      <c r="A146" s="37" t="s">
        <v>348</v>
      </c>
      <c r="B146" s="39"/>
      <c r="C146" s="39"/>
      <c r="D146" s="39"/>
      <c r="E146" s="49"/>
      <c r="F146" s="329">
        <v>5000</v>
      </c>
      <c r="G146" s="329">
        <v>5900</v>
      </c>
      <c r="H146" s="331">
        <v>5900</v>
      </c>
      <c r="I146" s="13"/>
      <c r="J146" s="13"/>
      <c r="K146" s="330">
        <f>H146/G146</f>
        <v>1</v>
      </c>
    </row>
    <row r="147" spans="1:11" ht="12.75">
      <c r="A147" s="49" t="s">
        <v>296</v>
      </c>
      <c r="B147" s="60"/>
      <c r="C147" s="60"/>
      <c r="D147" s="60"/>
      <c r="E147" s="61"/>
      <c r="F147" s="329">
        <v>0</v>
      </c>
      <c r="G147" s="329">
        <v>600000</v>
      </c>
      <c r="H147" s="331">
        <v>600000</v>
      </c>
      <c r="I147" s="13"/>
      <c r="J147" s="13"/>
      <c r="K147" s="330">
        <f>H147/G147</f>
        <v>1</v>
      </c>
    </row>
    <row r="148" spans="1:11" ht="12.75">
      <c r="A148" s="49" t="s">
        <v>347</v>
      </c>
      <c r="B148" s="60"/>
      <c r="C148" s="60"/>
      <c r="D148" s="61"/>
      <c r="E148" s="17"/>
      <c r="F148" s="329">
        <v>0</v>
      </c>
      <c r="G148" s="329">
        <v>239000</v>
      </c>
      <c r="H148" s="331">
        <v>239000</v>
      </c>
      <c r="I148" s="13"/>
      <c r="J148" s="13"/>
      <c r="K148" s="330">
        <f>H148/G148</f>
        <v>1</v>
      </c>
    </row>
    <row r="149" spans="1:11" ht="12.75">
      <c r="A149" s="52" t="s">
        <v>131</v>
      </c>
      <c r="B149" s="13"/>
      <c r="C149" s="13"/>
      <c r="D149" s="13"/>
      <c r="E149" s="13"/>
      <c r="F149" s="329"/>
      <c r="G149" s="329"/>
      <c r="H149" s="331"/>
      <c r="I149" s="13"/>
      <c r="J149" s="13"/>
      <c r="K149" s="330"/>
    </row>
    <row r="150" spans="1:11" ht="12.75">
      <c r="A150" s="39" t="s">
        <v>96</v>
      </c>
      <c r="B150" s="39"/>
      <c r="C150" s="39"/>
      <c r="D150" s="39"/>
      <c r="E150" s="49"/>
      <c r="F150" s="329">
        <v>5000</v>
      </c>
      <c r="G150" s="329">
        <v>10620</v>
      </c>
      <c r="H150" s="331">
        <v>10619</v>
      </c>
      <c r="I150" s="13"/>
      <c r="J150" s="13"/>
      <c r="K150" s="330">
        <v>1.0004</v>
      </c>
    </row>
    <row r="151" spans="1:11" ht="12" customHeight="1">
      <c r="A151" s="49" t="s">
        <v>183</v>
      </c>
      <c r="B151" s="60"/>
      <c r="C151" s="60"/>
      <c r="D151" s="60"/>
      <c r="E151" s="61"/>
      <c r="F151" s="329">
        <v>10000</v>
      </c>
      <c r="G151" s="329">
        <v>1960</v>
      </c>
      <c r="H151" s="331">
        <v>1960</v>
      </c>
      <c r="I151" s="13"/>
      <c r="J151" s="13"/>
      <c r="K151" s="330">
        <f>H151/G151</f>
        <v>1</v>
      </c>
    </row>
    <row r="152" spans="1:11" ht="12.75">
      <c r="A152" s="333" t="s">
        <v>346</v>
      </c>
      <c r="B152" s="336"/>
      <c r="C152" s="336"/>
      <c r="D152" s="335"/>
      <c r="E152" s="17"/>
      <c r="F152" s="329"/>
      <c r="G152" s="329"/>
      <c r="H152" s="331"/>
      <c r="I152" s="13"/>
      <c r="J152" s="13"/>
      <c r="K152" s="330"/>
    </row>
    <row r="153" spans="1:11" ht="12.75">
      <c r="A153" s="49" t="s">
        <v>266</v>
      </c>
      <c r="B153" s="60"/>
      <c r="C153" s="60"/>
      <c r="D153" s="61"/>
      <c r="E153" s="17"/>
      <c r="F153" s="329">
        <v>1000</v>
      </c>
      <c r="G153" s="329">
        <v>1000</v>
      </c>
      <c r="H153" s="331">
        <v>1000</v>
      </c>
      <c r="I153" s="13"/>
      <c r="J153" s="13"/>
      <c r="K153" s="330">
        <f>H153/G153</f>
        <v>1</v>
      </c>
    </row>
    <row r="154" spans="1:11" ht="12.75">
      <c r="A154" s="52" t="s">
        <v>267</v>
      </c>
      <c r="B154" s="10"/>
      <c r="C154" s="10"/>
      <c r="D154" s="10"/>
      <c r="E154" s="13"/>
      <c r="F154" s="329"/>
      <c r="G154" s="329"/>
      <c r="H154" s="331"/>
      <c r="I154" s="13"/>
      <c r="J154" s="13"/>
      <c r="K154" s="330"/>
    </row>
    <row r="155" spans="1:11" ht="12.75">
      <c r="A155" s="39" t="s">
        <v>78</v>
      </c>
      <c r="B155" s="39"/>
      <c r="C155" s="39"/>
      <c r="D155" s="39"/>
      <c r="E155" s="49"/>
      <c r="F155" s="329">
        <v>14000</v>
      </c>
      <c r="G155" s="329">
        <v>14000</v>
      </c>
      <c r="H155" s="331">
        <v>13800</v>
      </c>
      <c r="I155" s="13"/>
      <c r="J155" s="13"/>
      <c r="K155" s="330">
        <f>H155/G155</f>
        <v>0.9857142857142858</v>
      </c>
    </row>
    <row r="156" spans="1:11" ht="12.75">
      <c r="A156" s="52" t="s">
        <v>132</v>
      </c>
      <c r="B156" s="10"/>
      <c r="C156" s="10"/>
      <c r="D156" s="10"/>
      <c r="E156" s="13"/>
      <c r="F156" s="74"/>
      <c r="G156" s="39"/>
      <c r="H156" s="334"/>
      <c r="I156" s="13"/>
      <c r="J156" s="13"/>
      <c r="K156" s="330"/>
    </row>
    <row r="157" spans="1:11" ht="12.75">
      <c r="A157" s="39" t="s">
        <v>99</v>
      </c>
      <c r="B157" s="39"/>
      <c r="C157" s="39"/>
      <c r="D157" s="39"/>
      <c r="E157" s="49"/>
      <c r="F157" s="329">
        <v>2000</v>
      </c>
      <c r="G157" s="329">
        <v>600</v>
      </c>
      <c r="H157" s="331">
        <v>600</v>
      </c>
      <c r="I157" s="13"/>
      <c r="J157" s="13"/>
      <c r="K157" s="330">
        <f>H157/G157</f>
        <v>1</v>
      </c>
    </row>
    <row r="158" spans="1:11" ht="12.75">
      <c r="A158" s="53" t="s">
        <v>203</v>
      </c>
      <c r="B158" s="60"/>
      <c r="C158" s="60"/>
      <c r="D158" s="60"/>
      <c r="E158" s="61"/>
      <c r="F158" s="329"/>
      <c r="G158" s="329"/>
      <c r="H158" s="331"/>
      <c r="I158" s="13"/>
      <c r="J158" s="13"/>
      <c r="K158" s="330"/>
    </row>
    <row r="159" spans="1:11" ht="12.75">
      <c r="A159" s="49" t="s">
        <v>204</v>
      </c>
      <c r="B159" s="60"/>
      <c r="C159" s="60"/>
      <c r="D159" s="60"/>
      <c r="E159" s="61"/>
      <c r="F159" s="329">
        <v>5000</v>
      </c>
      <c r="G159" s="329">
        <v>5000</v>
      </c>
      <c r="H159" s="331">
        <v>4000</v>
      </c>
      <c r="I159" s="13"/>
      <c r="J159" s="13"/>
      <c r="K159" s="330">
        <f>H159/G159</f>
        <v>0.8</v>
      </c>
    </row>
    <row r="160" spans="1:11" ht="12.75">
      <c r="A160" s="333" t="s">
        <v>345</v>
      </c>
      <c r="B160" s="60"/>
      <c r="C160" s="60"/>
      <c r="D160" s="60"/>
      <c r="E160" s="17"/>
      <c r="F160" s="329"/>
      <c r="G160" s="329"/>
      <c r="H160" s="331"/>
      <c r="I160" s="13"/>
      <c r="J160" s="13"/>
      <c r="K160" s="330"/>
    </row>
    <row r="161" spans="1:11" ht="12.75">
      <c r="A161" s="332" t="s">
        <v>344</v>
      </c>
      <c r="B161" s="60"/>
      <c r="C161" s="60"/>
      <c r="D161" s="60"/>
      <c r="E161" s="17"/>
      <c r="F161" s="329">
        <v>0</v>
      </c>
      <c r="G161" s="329">
        <v>3963</v>
      </c>
      <c r="H161" s="331">
        <v>3979</v>
      </c>
      <c r="I161" s="13"/>
      <c r="J161" s="13"/>
      <c r="K161" s="330">
        <v>1.004</v>
      </c>
    </row>
    <row r="162" spans="1:11" ht="12.75">
      <c r="A162" s="52" t="s">
        <v>108</v>
      </c>
      <c r="B162" s="10"/>
      <c r="C162" s="10"/>
      <c r="D162" s="10"/>
      <c r="E162" s="13"/>
      <c r="F162" s="329"/>
      <c r="G162" s="329"/>
      <c r="H162" s="331"/>
      <c r="I162" s="13"/>
      <c r="J162" s="13"/>
      <c r="K162" s="330"/>
    </row>
    <row r="163" spans="1:11" ht="12.75">
      <c r="A163" s="39" t="s">
        <v>101</v>
      </c>
      <c r="B163" s="39"/>
      <c r="C163" s="39"/>
      <c r="D163" s="39"/>
      <c r="E163" s="49"/>
      <c r="F163" s="329">
        <v>15000</v>
      </c>
      <c r="G163" s="329">
        <v>15000</v>
      </c>
      <c r="H163" s="331">
        <v>14280.03</v>
      </c>
      <c r="I163" s="13"/>
      <c r="J163" s="13"/>
      <c r="K163" s="330">
        <f>H163/G163</f>
        <v>0.952002</v>
      </c>
    </row>
    <row r="164" spans="1:11" ht="12.75">
      <c r="A164" s="49" t="s">
        <v>268</v>
      </c>
      <c r="B164" s="60"/>
      <c r="C164" s="60"/>
      <c r="D164" s="60"/>
      <c r="E164" s="17"/>
      <c r="F164" s="329">
        <v>0</v>
      </c>
      <c r="G164" s="329">
        <v>0</v>
      </c>
      <c r="H164" s="331">
        <v>0</v>
      </c>
      <c r="I164" s="13"/>
      <c r="J164" s="13"/>
      <c r="K164" s="330">
        <v>0</v>
      </c>
    </row>
    <row r="165" spans="1:11" ht="12.75">
      <c r="A165" s="49" t="s">
        <v>343</v>
      </c>
      <c r="B165" s="60"/>
      <c r="C165" s="60"/>
      <c r="D165" s="60"/>
      <c r="E165" s="17"/>
      <c r="F165" s="329">
        <v>0</v>
      </c>
      <c r="G165" s="329">
        <v>8900</v>
      </c>
      <c r="H165" s="331">
        <v>3639</v>
      </c>
      <c r="I165" s="13"/>
      <c r="J165" s="13"/>
      <c r="K165" s="330">
        <v>0.409</v>
      </c>
    </row>
    <row r="166" spans="1:11" ht="12.75">
      <c r="A166" s="52" t="s">
        <v>66</v>
      </c>
      <c r="B166" s="10"/>
      <c r="C166" s="10"/>
      <c r="D166" s="10"/>
      <c r="E166" s="10"/>
      <c r="F166" s="329">
        <f>SUM(F134:F165)</f>
        <v>1641000</v>
      </c>
      <c r="G166" s="329">
        <f>SUM(G134:G165)</f>
        <v>2591559</v>
      </c>
      <c r="H166" s="331">
        <f>SUM(H134:H165)</f>
        <v>2697362.09</v>
      </c>
      <c r="I166" s="13"/>
      <c r="J166" s="13"/>
      <c r="K166" s="330">
        <f>H166/G166</f>
        <v>1.0408260394611892</v>
      </c>
    </row>
    <row r="167" spans="1:11" ht="12.75">
      <c r="A167" s="53" t="s">
        <v>231</v>
      </c>
      <c r="B167" s="60"/>
      <c r="C167" s="60" t="s">
        <v>342</v>
      </c>
      <c r="D167" s="61"/>
      <c r="E167" s="60"/>
      <c r="F167" s="329">
        <v>296000</v>
      </c>
      <c r="G167" s="329">
        <v>296000</v>
      </c>
      <c r="H167" s="328">
        <v>511944.23</v>
      </c>
      <c r="I167" s="13"/>
      <c r="J167" s="13"/>
      <c r="K167" s="327"/>
    </row>
    <row r="168" spans="1:11" ht="13.5" thickBot="1">
      <c r="A168" s="326" t="s">
        <v>232</v>
      </c>
      <c r="B168" s="325"/>
      <c r="C168" s="325" t="s">
        <v>341</v>
      </c>
      <c r="D168" s="325"/>
      <c r="E168" s="105"/>
      <c r="F168" s="324">
        <v>1937000</v>
      </c>
      <c r="G168" s="324">
        <v>2887559</v>
      </c>
      <c r="H168" s="323">
        <f>SUM(H166:H167)</f>
        <v>3209306.32</v>
      </c>
      <c r="I168" s="10"/>
      <c r="J168" s="10"/>
      <c r="K168" s="322">
        <f>H168/G168</f>
        <v>1.111425366546623</v>
      </c>
    </row>
    <row r="169" spans="1:11" ht="12.75">
      <c r="A169" s="17" t="s">
        <v>111</v>
      </c>
      <c r="B169" s="13"/>
      <c r="C169" s="13"/>
      <c r="D169" s="13"/>
      <c r="E169" s="13"/>
      <c r="F169" s="321"/>
      <c r="G169" s="321"/>
      <c r="H169" s="320"/>
      <c r="I169" s="13"/>
      <c r="J169" s="13"/>
      <c r="K169" s="319"/>
    </row>
    <row r="170" spans="1:11" ht="12.75">
      <c r="A170" s="17"/>
      <c r="B170" s="13"/>
      <c r="C170" s="13"/>
      <c r="D170" s="13"/>
      <c r="E170" s="13"/>
      <c r="F170" s="321"/>
      <c r="G170" s="321"/>
      <c r="H170" s="320"/>
      <c r="I170" s="13"/>
      <c r="J170" s="13"/>
      <c r="K170" s="319"/>
    </row>
    <row r="171" spans="1:11" ht="12.75">
      <c r="A171" s="17" t="s">
        <v>112</v>
      </c>
      <c r="B171" s="13"/>
      <c r="C171" s="13"/>
      <c r="D171" s="13"/>
      <c r="E171" s="13"/>
      <c r="F171" s="321"/>
      <c r="G171" s="321"/>
      <c r="H171" s="320"/>
      <c r="I171" s="13"/>
      <c r="J171" s="13"/>
      <c r="K171" s="319"/>
    </row>
    <row r="172" spans="1:11" ht="12.75">
      <c r="A172" s="17"/>
      <c r="B172" s="13"/>
      <c r="C172" s="13"/>
      <c r="D172" s="13"/>
      <c r="E172" s="13"/>
      <c r="F172" s="321"/>
      <c r="G172" s="321"/>
      <c r="H172" s="320"/>
      <c r="I172" s="13"/>
      <c r="J172" s="13"/>
      <c r="K172" s="319"/>
    </row>
    <row r="173" spans="1:11" ht="12.75">
      <c r="A173" s="17" t="s">
        <v>113</v>
      </c>
      <c r="B173" s="17"/>
      <c r="C173" s="17"/>
      <c r="D173" s="17"/>
      <c r="E173" s="17"/>
      <c r="F173" s="82"/>
      <c r="G173" s="82"/>
      <c r="H173" s="17"/>
      <c r="I173" s="17"/>
      <c r="J173" s="17"/>
      <c r="K173" s="318"/>
    </row>
  </sheetData>
  <sheetProtection/>
  <mergeCells count="1">
    <mergeCell ref="A11:D1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54" customWidth="1"/>
    <col min="2" max="2" width="7.75390625" style="13" customWidth="1"/>
    <col min="3" max="3" width="6.875" style="13" customWidth="1"/>
    <col min="4" max="4" width="9.125" style="13" customWidth="1"/>
    <col min="5" max="5" width="17.00390625" style="13" customWidth="1"/>
    <col min="6" max="6" width="11.00390625" style="83" customWidth="1"/>
    <col min="7" max="7" width="10.875" style="83" customWidth="1"/>
    <col min="8" max="8" width="18.875" style="13" customWidth="1"/>
    <col min="9" max="10" width="0.12890625" style="13" hidden="1" customWidth="1"/>
    <col min="11" max="11" width="11.875" style="15" customWidth="1"/>
    <col min="12" max="16384" width="9.125" style="13" customWidth="1"/>
  </cols>
  <sheetData>
    <row r="1" spans="1:11" s="4" customFormat="1" ht="15.75">
      <c r="A1" s="55" t="s">
        <v>104</v>
      </c>
      <c r="F1" s="69"/>
      <c r="G1" s="69"/>
      <c r="K1" s="5"/>
    </row>
    <row r="2" spans="1:11" s="2" customFormat="1" ht="16.5" thickBot="1">
      <c r="A2" s="6" t="s">
        <v>124</v>
      </c>
      <c r="B2" s="6"/>
      <c r="C2" s="6"/>
      <c r="D2" s="6"/>
      <c r="E2" s="6"/>
      <c r="F2" s="70"/>
      <c r="G2" s="70"/>
      <c r="H2" s="6"/>
      <c r="K2" s="7"/>
    </row>
    <row r="3" spans="1:11" s="1" customFormat="1" ht="32.25" customHeight="1">
      <c r="A3" s="56" t="s">
        <v>0</v>
      </c>
      <c r="F3" s="88"/>
      <c r="G3" s="88"/>
      <c r="H3" s="86"/>
      <c r="K3" s="31"/>
    </row>
    <row r="4" spans="1:11" s="1" customFormat="1" ht="15.75">
      <c r="A4" s="56"/>
      <c r="F4" s="90" t="s">
        <v>193</v>
      </c>
      <c r="G4" s="91"/>
      <c r="H4" s="92" t="s">
        <v>73</v>
      </c>
      <c r="K4" s="89"/>
    </row>
    <row r="5" spans="1:11" s="10" customFormat="1" ht="15.75" customHeight="1">
      <c r="A5" s="8"/>
      <c r="E5" s="10" t="s">
        <v>5</v>
      </c>
      <c r="F5" s="87" t="s">
        <v>174</v>
      </c>
      <c r="G5" s="87" t="s">
        <v>171</v>
      </c>
      <c r="H5" s="66" t="s">
        <v>175</v>
      </c>
      <c r="K5" s="11"/>
    </row>
    <row r="6" spans="1:11" s="10" customFormat="1" ht="22.5" customHeight="1">
      <c r="A6" s="53" t="s">
        <v>126</v>
      </c>
      <c r="B6" s="45"/>
      <c r="C6" s="45"/>
      <c r="D6" s="45"/>
      <c r="E6" s="65"/>
      <c r="F6" s="73" t="s">
        <v>139</v>
      </c>
      <c r="G6" s="73"/>
      <c r="H6" s="40"/>
      <c r="K6" s="11"/>
    </row>
    <row r="7" spans="1:8" ht="12.75">
      <c r="A7" s="44" t="s">
        <v>11</v>
      </c>
      <c r="B7" s="39"/>
      <c r="C7" s="39"/>
      <c r="D7" s="39"/>
      <c r="E7" s="49"/>
      <c r="F7" s="58">
        <v>2</v>
      </c>
      <c r="G7" s="58">
        <v>2</v>
      </c>
      <c r="H7" s="38">
        <v>0</v>
      </c>
    </row>
    <row r="8" spans="1:8" ht="12.75">
      <c r="A8" s="39" t="s">
        <v>7</v>
      </c>
      <c r="B8" s="39"/>
      <c r="C8" s="39"/>
      <c r="D8" s="39"/>
      <c r="E8" s="49"/>
      <c r="F8" s="84">
        <v>190</v>
      </c>
      <c r="G8" s="58">
        <v>190</v>
      </c>
      <c r="H8" s="38">
        <v>0</v>
      </c>
    </row>
    <row r="9" spans="1:11" s="10" customFormat="1" ht="22.5" customHeight="1">
      <c r="A9" s="52" t="s">
        <v>75</v>
      </c>
      <c r="F9" s="73"/>
      <c r="G9" s="73"/>
      <c r="H9" s="40"/>
      <c r="K9" s="11"/>
    </row>
    <row r="10" spans="1:8" ht="12.75">
      <c r="A10" s="39" t="s">
        <v>14</v>
      </c>
      <c r="B10" s="39"/>
      <c r="C10" s="39"/>
      <c r="D10" s="39"/>
      <c r="E10" s="49"/>
      <c r="F10" s="58">
        <v>23</v>
      </c>
      <c r="G10" s="58">
        <v>23</v>
      </c>
      <c r="H10" s="38">
        <v>23152</v>
      </c>
    </row>
    <row r="11" spans="1:11" s="10" customFormat="1" ht="22.5" customHeight="1">
      <c r="A11" s="53" t="s">
        <v>154</v>
      </c>
      <c r="B11" s="45"/>
      <c r="C11" s="45"/>
      <c r="D11" s="45"/>
      <c r="E11" s="45"/>
      <c r="F11" s="72"/>
      <c r="G11" s="72"/>
      <c r="H11" s="37"/>
      <c r="K11" s="11"/>
    </row>
    <row r="12" spans="1:8" ht="12.75" customHeight="1">
      <c r="A12" s="54" t="s">
        <v>155</v>
      </c>
      <c r="F12" s="58"/>
      <c r="G12" s="58">
        <v>2</v>
      </c>
      <c r="H12" s="38">
        <v>2000</v>
      </c>
    </row>
    <row r="13" spans="1:8" ht="12.75">
      <c r="A13" s="39" t="s">
        <v>16</v>
      </c>
      <c r="B13" s="39"/>
      <c r="C13" s="39"/>
      <c r="D13" s="39"/>
      <c r="E13" s="43"/>
      <c r="F13" s="58"/>
      <c r="G13" s="58">
        <v>1</v>
      </c>
      <c r="H13" s="38">
        <v>295</v>
      </c>
    </row>
    <row r="14" spans="1:8" ht="12.75">
      <c r="A14" s="39" t="s">
        <v>8</v>
      </c>
      <c r="B14" s="41"/>
      <c r="C14" s="39"/>
      <c r="D14" s="49"/>
      <c r="E14" s="61"/>
      <c r="F14" s="78">
        <v>15</v>
      </c>
      <c r="G14" s="58">
        <v>15</v>
      </c>
      <c r="H14" s="38">
        <v>13222.1</v>
      </c>
    </row>
    <row r="15" spans="1:11" s="10" customFormat="1" ht="22.5" customHeight="1">
      <c r="A15" s="52" t="s">
        <v>176</v>
      </c>
      <c r="F15" s="73"/>
      <c r="G15" s="73"/>
      <c r="H15" s="40"/>
      <c r="K15" s="11"/>
    </row>
    <row r="16" spans="1:8" ht="12.75">
      <c r="A16" s="39" t="s">
        <v>9</v>
      </c>
      <c r="B16" s="39"/>
      <c r="C16" s="39"/>
      <c r="D16" s="39"/>
      <c r="E16" s="49"/>
      <c r="F16" s="58">
        <v>10</v>
      </c>
      <c r="G16" s="58">
        <v>10</v>
      </c>
      <c r="H16" s="38">
        <v>0</v>
      </c>
    </row>
    <row r="17" spans="1:11" s="10" customFormat="1" ht="22.5" customHeight="1">
      <c r="A17" s="52" t="s">
        <v>10</v>
      </c>
      <c r="F17" s="58"/>
      <c r="G17" s="58"/>
      <c r="H17" s="38"/>
      <c r="K17" s="11"/>
    </row>
    <row r="18" spans="1:8" ht="12.75">
      <c r="A18" s="39" t="s">
        <v>156</v>
      </c>
      <c r="B18" s="39"/>
      <c r="C18" s="39"/>
      <c r="D18" s="39"/>
      <c r="E18" s="39"/>
      <c r="F18" s="74">
        <v>73</v>
      </c>
      <c r="G18" s="74">
        <v>73</v>
      </c>
      <c r="H18" s="63">
        <v>65187.5</v>
      </c>
    </row>
    <row r="19" spans="1:8" ht="12.75">
      <c r="A19" s="49" t="s">
        <v>157</v>
      </c>
      <c r="B19" s="60"/>
      <c r="C19" s="60"/>
      <c r="D19" s="60"/>
      <c r="E19" s="61"/>
      <c r="F19" s="74"/>
      <c r="G19" s="74"/>
      <c r="H19" s="63"/>
    </row>
    <row r="20" spans="1:11" s="10" customFormat="1" ht="22.5" customHeight="1">
      <c r="A20" s="52" t="s">
        <v>153</v>
      </c>
      <c r="F20" s="72"/>
      <c r="G20" s="72"/>
      <c r="H20" s="37"/>
      <c r="K20" s="11"/>
    </row>
    <row r="21" spans="1:8" ht="12.75">
      <c r="A21" s="39" t="s">
        <v>127</v>
      </c>
      <c r="B21" s="39"/>
      <c r="C21" s="39"/>
      <c r="D21" s="39"/>
      <c r="E21" s="49"/>
      <c r="F21" s="58">
        <v>6</v>
      </c>
      <c r="G21" s="58">
        <v>3</v>
      </c>
      <c r="H21" s="38">
        <v>2065</v>
      </c>
    </row>
    <row r="22" spans="1:8" ht="12" customHeight="1">
      <c r="A22" s="39" t="s">
        <v>115</v>
      </c>
      <c r="B22" s="39"/>
      <c r="C22" s="39"/>
      <c r="D22" s="39"/>
      <c r="E22" s="49"/>
      <c r="F22" s="58">
        <v>4</v>
      </c>
      <c r="G22" s="58">
        <v>7</v>
      </c>
      <c r="H22" s="38">
        <v>4565.5</v>
      </c>
    </row>
    <row r="23" spans="1:11" s="8" customFormat="1" ht="22.5" customHeight="1">
      <c r="A23" s="52" t="s">
        <v>20</v>
      </c>
      <c r="F23" s="73"/>
      <c r="G23" s="73"/>
      <c r="H23" s="40"/>
      <c r="K23" s="9"/>
    </row>
    <row r="24" spans="1:11" s="17" customFormat="1" ht="12.75" customHeight="1">
      <c r="A24" s="39" t="s">
        <v>116</v>
      </c>
      <c r="B24" s="41"/>
      <c r="C24" s="39"/>
      <c r="D24" s="39"/>
      <c r="E24" s="49"/>
      <c r="F24" s="58">
        <v>5</v>
      </c>
      <c r="G24" s="58">
        <v>5</v>
      </c>
      <c r="H24" s="38">
        <v>4717.2</v>
      </c>
      <c r="K24" s="19"/>
    </row>
    <row r="25" spans="1:11" s="17" customFormat="1" ht="12.75">
      <c r="A25" s="39" t="s">
        <v>134</v>
      </c>
      <c r="B25" s="41"/>
      <c r="C25" s="39"/>
      <c r="D25" s="39"/>
      <c r="E25" s="49"/>
      <c r="F25" s="58">
        <v>5</v>
      </c>
      <c r="G25" s="58">
        <v>5</v>
      </c>
      <c r="H25" s="38">
        <v>1764.1</v>
      </c>
      <c r="K25" s="19"/>
    </row>
    <row r="26" spans="1:11" s="17" customFormat="1" ht="12.75">
      <c r="A26" s="49" t="s">
        <v>140</v>
      </c>
      <c r="B26" s="59"/>
      <c r="C26" s="60"/>
      <c r="D26" s="60"/>
      <c r="E26" s="61"/>
      <c r="F26" s="58"/>
      <c r="G26" s="58">
        <v>9</v>
      </c>
      <c r="H26" s="38">
        <v>8348.6</v>
      </c>
      <c r="K26" s="19"/>
    </row>
    <row r="27" spans="1:11" s="17" customFormat="1" ht="12.75">
      <c r="A27" s="49" t="s">
        <v>158</v>
      </c>
      <c r="B27" s="59"/>
      <c r="C27" s="60"/>
      <c r="D27" s="60"/>
      <c r="E27" s="61"/>
      <c r="F27" s="58">
        <v>50</v>
      </c>
      <c r="G27" s="68">
        <v>510.9</v>
      </c>
      <c r="H27" s="38">
        <v>406495</v>
      </c>
      <c r="K27" s="19"/>
    </row>
    <row r="28" spans="1:11" s="8" customFormat="1" ht="22.5" customHeight="1">
      <c r="A28" s="52" t="s">
        <v>136</v>
      </c>
      <c r="F28" s="73"/>
      <c r="G28" s="85"/>
      <c r="H28" s="40"/>
      <c r="K28" s="9"/>
    </row>
    <row r="29" spans="1:11" s="17" customFormat="1" ht="12.75">
      <c r="A29" s="39" t="s">
        <v>135</v>
      </c>
      <c r="B29" s="39"/>
      <c r="C29" s="39"/>
      <c r="D29" s="39"/>
      <c r="E29" s="49"/>
      <c r="F29" s="58">
        <v>35</v>
      </c>
      <c r="G29" s="58">
        <v>35</v>
      </c>
      <c r="H29" s="38">
        <v>23633.8</v>
      </c>
      <c r="K29" s="19"/>
    </row>
    <row r="30" spans="1:11" s="17" customFormat="1" ht="12" customHeight="1">
      <c r="A30" s="39" t="s">
        <v>119</v>
      </c>
      <c r="B30" s="39"/>
      <c r="C30" s="39"/>
      <c r="D30" s="39"/>
      <c r="E30" s="49"/>
      <c r="F30" s="58">
        <v>40</v>
      </c>
      <c r="G30" s="58">
        <v>40</v>
      </c>
      <c r="H30" s="38">
        <v>37685.3</v>
      </c>
      <c r="K30" s="19"/>
    </row>
    <row r="31" spans="1:11" s="8" customFormat="1" ht="22.5" customHeight="1">
      <c r="A31" s="52" t="s">
        <v>141</v>
      </c>
      <c r="F31" s="73"/>
      <c r="G31" s="73"/>
      <c r="H31" s="40"/>
      <c r="K31" s="9"/>
    </row>
    <row r="32" spans="1:11" s="17" customFormat="1" ht="12" customHeight="1">
      <c r="A32" s="39" t="s">
        <v>177</v>
      </c>
      <c r="B32" s="39"/>
      <c r="C32" s="39"/>
      <c r="D32" s="49"/>
      <c r="E32" s="60"/>
      <c r="F32" s="58">
        <v>150</v>
      </c>
      <c r="G32" s="58">
        <v>0</v>
      </c>
      <c r="H32" s="38">
        <v>0</v>
      </c>
      <c r="K32" s="19"/>
    </row>
    <row r="33" spans="1:11" s="17" customFormat="1" ht="12" customHeight="1">
      <c r="A33" s="49" t="s">
        <v>142</v>
      </c>
      <c r="B33" s="60"/>
      <c r="C33" s="60"/>
      <c r="D33" s="60"/>
      <c r="E33" s="64"/>
      <c r="F33" s="68">
        <v>430.9</v>
      </c>
      <c r="G33" s="58">
        <v>140</v>
      </c>
      <c r="H33" s="38">
        <v>0</v>
      </c>
      <c r="K33" s="19"/>
    </row>
    <row r="34" spans="1:11" s="17" customFormat="1" ht="22.5" customHeight="1">
      <c r="A34" s="52" t="s">
        <v>160</v>
      </c>
      <c r="F34" s="58"/>
      <c r="G34" s="58"/>
      <c r="H34" s="38"/>
      <c r="K34" s="19"/>
    </row>
    <row r="35" spans="1:11" s="17" customFormat="1" ht="12" customHeight="1">
      <c r="A35" s="39" t="s">
        <v>159</v>
      </c>
      <c r="B35" s="39"/>
      <c r="C35" s="39"/>
      <c r="D35" s="39"/>
      <c r="E35" s="93"/>
      <c r="F35" s="58">
        <v>0</v>
      </c>
      <c r="G35" s="58">
        <v>40</v>
      </c>
      <c r="H35" s="38">
        <v>34500</v>
      </c>
      <c r="K35" s="19"/>
    </row>
    <row r="36" spans="1:11" s="17" customFormat="1" ht="12" customHeight="1">
      <c r="A36" s="39" t="s">
        <v>178</v>
      </c>
      <c r="B36" s="39"/>
      <c r="C36" s="39"/>
      <c r="D36" s="49"/>
      <c r="E36" s="60"/>
      <c r="F36" s="58">
        <v>0</v>
      </c>
      <c r="G36" s="58">
        <v>130</v>
      </c>
      <c r="H36" s="38">
        <v>0</v>
      </c>
      <c r="K36" s="19"/>
    </row>
    <row r="37" spans="1:11" s="8" customFormat="1" ht="22.5" customHeight="1">
      <c r="A37" s="52" t="s">
        <v>22</v>
      </c>
      <c r="F37" s="73"/>
      <c r="G37" s="73"/>
      <c r="H37" s="40"/>
      <c r="K37" s="9"/>
    </row>
    <row r="38" spans="1:11" s="17" customFormat="1" ht="12.75">
      <c r="A38" s="93" t="s">
        <v>121</v>
      </c>
      <c r="B38" s="93"/>
      <c r="C38" s="94"/>
      <c r="D38" s="93"/>
      <c r="E38" s="43"/>
      <c r="F38" s="95">
        <v>7</v>
      </c>
      <c r="G38" s="95">
        <v>10</v>
      </c>
      <c r="H38" s="96">
        <v>8172.4</v>
      </c>
      <c r="K38" s="19"/>
    </row>
    <row r="39" spans="1:11" s="8" customFormat="1" ht="22.5" customHeight="1">
      <c r="A39" s="53" t="s">
        <v>24</v>
      </c>
      <c r="B39" s="45"/>
      <c r="C39" s="45"/>
      <c r="D39" s="45"/>
      <c r="E39" s="45"/>
      <c r="F39" s="99"/>
      <c r="G39" s="99"/>
      <c r="H39" s="37"/>
      <c r="K39" s="9"/>
    </row>
    <row r="40" spans="1:11" s="17" customFormat="1" ht="12.75">
      <c r="A40" s="54" t="s">
        <v>143</v>
      </c>
      <c r="C40" s="21"/>
      <c r="F40" s="98">
        <v>85</v>
      </c>
      <c r="G40" s="75">
        <v>85</v>
      </c>
      <c r="H40" s="96">
        <v>79009.6</v>
      </c>
      <c r="K40" s="51"/>
    </row>
    <row r="41" spans="1:11" s="17" customFormat="1" ht="12.75">
      <c r="A41" s="42" t="s">
        <v>83</v>
      </c>
      <c r="B41" s="28"/>
      <c r="C41" s="28"/>
      <c r="D41" s="28"/>
      <c r="E41" s="28"/>
      <c r="F41" s="76"/>
      <c r="G41" s="100"/>
      <c r="H41" s="50"/>
      <c r="K41" s="19"/>
    </row>
    <row r="42" spans="1:11" s="10" customFormat="1" ht="22.5" customHeight="1">
      <c r="A42" s="52" t="s">
        <v>25</v>
      </c>
      <c r="F42" s="73"/>
      <c r="G42" s="73"/>
      <c r="H42" s="101"/>
      <c r="K42" s="11"/>
    </row>
    <row r="43" spans="1:8" ht="12.75">
      <c r="A43" s="39" t="s">
        <v>164</v>
      </c>
      <c r="B43" s="39"/>
      <c r="C43" s="39"/>
      <c r="D43" s="49"/>
      <c r="E43" s="61"/>
      <c r="F43" s="78">
        <v>10</v>
      </c>
      <c r="G43" s="58">
        <v>20</v>
      </c>
      <c r="H43" s="38">
        <v>18210</v>
      </c>
    </row>
    <row r="44" spans="1:8" ht="12.75">
      <c r="A44" s="39" t="s">
        <v>179</v>
      </c>
      <c r="B44" s="39"/>
      <c r="C44" s="39"/>
      <c r="D44" s="49"/>
      <c r="E44" s="61"/>
      <c r="F44" s="78">
        <v>0</v>
      </c>
      <c r="G44" s="58">
        <v>55</v>
      </c>
      <c r="H44" s="38">
        <v>48875.5</v>
      </c>
    </row>
    <row r="45" spans="1:8" ht="12.75">
      <c r="A45" s="39" t="s">
        <v>180</v>
      </c>
      <c r="B45" s="39"/>
      <c r="C45" s="39"/>
      <c r="D45" s="102"/>
      <c r="E45" s="61"/>
      <c r="F45" s="78">
        <v>20</v>
      </c>
      <c r="G45" s="58">
        <v>20</v>
      </c>
      <c r="H45" s="38">
        <v>11191</v>
      </c>
    </row>
    <row r="46" spans="1:8" ht="12.75">
      <c r="A46" s="39" t="s">
        <v>188</v>
      </c>
      <c r="B46" s="39"/>
      <c r="C46" s="41"/>
      <c r="D46" s="39"/>
      <c r="E46" s="39"/>
      <c r="F46" s="58">
        <v>4</v>
      </c>
      <c r="G46" s="58">
        <v>4</v>
      </c>
      <c r="H46" s="38">
        <v>3222.4</v>
      </c>
    </row>
    <row r="47" spans="1:8" ht="12.75">
      <c r="A47" s="39" t="s">
        <v>85</v>
      </c>
      <c r="B47" s="39"/>
      <c r="C47" s="39"/>
      <c r="D47" s="39"/>
      <c r="E47" s="49"/>
      <c r="F47" s="58">
        <v>6</v>
      </c>
      <c r="G47" s="58">
        <v>6</v>
      </c>
      <c r="H47" s="38">
        <v>732</v>
      </c>
    </row>
    <row r="48" spans="1:8" ht="12.75">
      <c r="A48" s="39" t="s">
        <v>144</v>
      </c>
      <c r="B48" s="39"/>
      <c r="C48" s="39"/>
      <c r="D48" s="39"/>
      <c r="E48" s="49"/>
      <c r="F48" s="58">
        <v>0</v>
      </c>
      <c r="G48" s="58">
        <v>270</v>
      </c>
      <c r="H48" s="38">
        <v>265904.8</v>
      </c>
    </row>
    <row r="49" spans="1:8" ht="12.75">
      <c r="A49" s="39" t="s">
        <v>145</v>
      </c>
      <c r="B49" s="39"/>
      <c r="C49" s="39"/>
      <c r="D49" s="39"/>
      <c r="E49" s="49"/>
      <c r="F49" s="58">
        <v>150</v>
      </c>
      <c r="G49" s="58">
        <v>60</v>
      </c>
      <c r="H49" s="38">
        <v>31313.1</v>
      </c>
    </row>
    <row r="50" spans="1:8" ht="12.75">
      <c r="A50" s="49" t="s">
        <v>161</v>
      </c>
      <c r="B50" s="60"/>
      <c r="C50" s="60"/>
      <c r="D50" s="60"/>
      <c r="E50" s="61"/>
      <c r="F50" s="58">
        <v>0</v>
      </c>
      <c r="G50" s="58">
        <v>50</v>
      </c>
      <c r="H50" s="38">
        <v>45694</v>
      </c>
    </row>
    <row r="51" spans="1:11" s="10" customFormat="1" ht="22.5" customHeight="1">
      <c r="A51" s="52" t="s">
        <v>128</v>
      </c>
      <c r="F51" s="73"/>
      <c r="G51" s="73"/>
      <c r="H51" s="40"/>
      <c r="K51" s="11"/>
    </row>
    <row r="52" spans="1:8" ht="12.75">
      <c r="A52" s="39" t="s">
        <v>181</v>
      </c>
      <c r="B52" s="39"/>
      <c r="C52" s="39"/>
      <c r="D52" s="49"/>
      <c r="E52" s="61"/>
      <c r="F52" s="78">
        <v>1</v>
      </c>
      <c r="G52" s="58">
        <v>1</v>
      </c>
      <c r="H52" s="38">
        <v>623.8</v>
      </c>
    </row>
    <row r="53" spans="1:11" s="10" customFormat="1" ht="22.5" customHeight="1">
      <c r="A53" s="52" t="s">
        <v>162</v>
      </c>
      <c r="F53" s="73"/>
      <c r="G53" s="73"/>
      <c r="H53" s="40"/>
      <c r="K53" s="11"/>
    </row>
    <row r="54" spans="1:8" ht="12.75">
      <c r="A54" s="39" t="s">
        <v>146</v>
      </c>
      <c r="B54" s="39"/>
      <c r="C54" s="39"/>
      <c r="D54" s="39"/>
      <c r="E54" s="49"/>
      <c r="F54" s="58">
        <v>160</v>
      </c>
      <c r="G54" s="58">
        <v>185</v>
      </c>
      <c r="H54" s="38">
        <v>182010</v>
      </c>
    </row>
    <row r="55" spans="1:8" ht="22.5" customHeight="1">
      <c r="A55" s="53" t="s">
        <v>168</v>
      </c>
      <c r="B55" s="60"/>
      <c r="C55" s="60"/>
      <c r="D55" s="60"/>
      <c r="E55" s="60"/>
      <c r="F55" s="58"/>
      <c r="G55" s="58"/>
      <c r="H55" s="38"/>
    </row>
    <row r="56" spans="1:8" ht="12.75">
      <c r="A56" s="49" t="s">
        <v>164</v>
      </c>
      <c r="B56" s="60"/>
      <c r="C56" s="60"/>
      <c r="D56" s="60"/>
      <c r="E56" s="60"/>
      <c r="F56" s="58"/>
      <c r="G56" s="68">
        <v>3.9</v>
      </c>
      <c r="H56" s="38">
        <v>3900</v>
      </c>
    </row>
    <row r="57" spans="1:8" ht="12.75">
      <c r="A57" s="49" t="s">
        <v>165</v>
      </c>
      <c r="B57" s="60"/>
      <c r="C57" s="60"/>
      <c r="D57" s="60"/>
      <c r="E57" s="60"/>
      <c r="F57" s="58"/>
      <c r="G57" s="67">
        <v>0.07</v>
      </c>
      <c r="H57" s="38">
        <v>74.2</v>
      </c>
    </row>
    <row r="58" spans="1:8" ht="12.75">
      <c r="A58" s="49" t="s">
        <v>166</v>
      </c>
      <c r="B58" s="60"/>
      <c r="C58" s="60"/>
      <c r="D58" s="60"/>
      <c r="E58" s="60"/>
      <c r="F58" s="58"/>
      <c r="G58" s="68">
        <v>0.3</v>
      </c>
      <c r="H58" s="38">
        <v>313.2</v>
      </c>
    </row>
    <row r="59" spans="1:8" ht="12.75">
      <c r="A59" s="49" t="s">
        <v>167</v>
      </c>
      <c r="B59" s="60"/>
      <c r="C59" s="60"/>
      <c r="D59" s="60"/>
      <c r="E59" s="60"/>
      <c r="F59" s="58"/>
      <c r="G59" s="68">
        <v>0.6</v>
      </c>
      <c r="H59" s="38">
        <v>584</v>
      </c>
    </row>
    <row r="60" spans="1:11" s="8" customFormat="1" ht="22.5" customHeight="1">
      <c r="A60" s="53" t="s">
        <v>45</v>
      </c>
      <c r="B60" s="45"/>
      <c r="C60" s="45"/>
      <c r="D60" s="45"/>
      <c r="E60" s="45"/>
      <c r="F60" s="73"/>
      <c r="G60" s="73"/>
      <c r="H60" s="40"/>
      <c r="K60" s="9"/>
    </row>
    <row r="61" spans="1:10" ht="12.75">
      <c r="A61" s="44" t="s">
        <v>147</v>
      </c>
      <c r="B61" s="44"/>
      <c r="C61" s="44"/>
      <c r="D61" s="44"/>
      <c r="E61" s="42"/>
      <c r="F61" s="77">
        <v>108</v>
      </c>
      <c r="G61" s="77">
        <v>96</v>
      </c>
      <c r="H61" s="62">
        <v>77172</v>
      </c>
      <c r="I61" s="15"/>
      <c r="J61" s="15"/>
    </row>
    <row r="62" spans="1:10" ht="12.75">
      <c r="A62" s="44" t="s">
        <v>148</v>
      </c>
      <c r="B62" s="44"/>
      <c r="C62" s="44"/>
      <c r="D62" s="44"/>
      <c r="E62" s="42"/>
      <c r="F62" s="77">
        <v>0</v>
      </c>
      <c r="G62" s="77">
        <v>15</v>
      </c>
      <c r="H62" s="62">
        <v>10200</v>
      </c>
      <c r="I62" s="15"/>
      <c r="J62" s="15"/>
    </row>
    <row r="63" spans="1:8" ht="12.75">
      <c r="A63" s="39" t="s">
        <v>149</v>
      </c>
      <c r="B63" s="39"/>
      <c r="C63" s="39"/>
      <c r="D63" s="39"/>
      <c r="E63" s="49"/>
      <c r="F63" s="68">
        <v>28.1</v>
      </c>
      <c r="G63" s="68">
        <v>28.1</v>
      </c>
      <c r="H63" s="38">
        <v>20067</v>
      </c>
    </row>
    <row r="64" spans="1:8" ht="12.75">
      <c r="A64" s="39" t="s">
        <v>150</v>
      </c>
      <c r="B64" s="39"/>
      <c r="C64" s="39"/>
      <c r="D64" s="39"/>
      <c r="E64" s="49"/>
      <c r="F64" s="68">
        <v>9.7</v>
      </c>
      <c r="G64" s="68">
        <v>9.7</v>
      </c>
      <c r="H64" s="38">
        <v>6947</v>
      </c>
    </row>
    <row r="65" spans="1:8" ht="12.75">
      <c r="A65" s="39" t="s">
        <v>151</v>
      </c>
      <c r="B65" s="39"/>
      <c r="C65" s="39"/>
      <c r="D65" s="39"/>
      <c r="E65" s="49"/>
      <c r="F65" s="58">
        <v>2</v>
      </c>
      <c r="G65" s="58">
        <v>2</v>
      </c>
      <c r="H65" s="38">
        <v>0</v>
      </c>
    </row>
    <row r="66" spans="1:8" ht="12.75">
      <c r="A66" s="39" t="s">
        <v>49</v>
      </c>
      <c r="B66" s="39"/>
      <c r="C66" s="41"/>
      <c r="D66" s="39"/>
      <c r="E66" s="49"/>
      <c r="F66" s="58">
        <v>10</v>
      </c>
      <c r="G66" s="58">
        <v>10</v>
      </c>
      <c r="H66" s="38">
        <v>7845</v>
      </c>
    </row>
    <row r="67" spans="1:8" ht="12.75">
      <c r="A67" s="39" t="s">
        <v>163</v>
      </c>
      <c r="B67" s="39"/>
      <c r="C67" s="39"/>
      <c r="D67" s="39"/>
      <c r="E67" s="49"/>
      <c r="F67" s="58">
        <v>10</v>
      </c>
      <c r="G67" s="58">
        <v>10</v>
      </c>
      <c r="H67" s="38">
        <v>1957</v>
      </c>
    </row>
    <row r="68" spans="1:8" ht="12.75">
      <c r="A68" s="39" t="s">
        <v>50</v>
      </c>
      <c r="B68" s="39"/>
      <c r="C68" s="41"/>
      <c r="D68" s="39"/>
      <c r="E68" s="49"/>
      <c r="F68" s="58">
        <v>10</v>
      </c>
      <c r="G68" s="58">
        <v>8</v>
      </c>
      <c r="H68" s="38">
        <v>6380.5</v>
      </c>
    </row>
    <row r="69" spans="1:8" ht="12.75">
      <c r="A69" s="39" t="s">
        <v>51</v>
      </c>
      <c r="B69" s="39"/>
      <c r="C69" s="41"/>
      <c r="D69" s="39"/>
      <c r="E69" s="49"/>
      <c r="F69" s="58">
        <v>15</v>
      </c>
      <c r="G69" s="58">
        <v>22</v>
      </c>
      <c r="H69" s="38">
        <v>20361.8</v>
      </c>
    </row>
    <row r="70" spans="1:8" ht="12.75">
      <c r="A70" s="39" t="s">
        <v>52</v>
      </c>
      <c r="B70" s="39"/>
      <c r="C70" s="39"/>
      <c r="D70" s="39"/>
      <c r="E70" s="49"/>
      <c r="F70" s="58">
        <v>1</v>
      </c>
      <c r="G70" s="58">
        <v>3</v>
      </c>
      <c r="H70" s="38">
        <v>2368.9</v>
      </c>
    </row>
    <row r="71" spans="1:8" ht="12.75">
      <c r="A71" s="39" t="s">
        <v>129</v>
      </c>
      <c r="B71" s="39"/>
      <c r="C71" s="39"/>
      <c r="D71" s="41"/>
      <c r="E71" s="49"/>
      <c r="F71" s="58">
        <v>10</v>
      </c>
      <c r="G71" s="58">
        <v>13</v>
      </c>
      <c r="H71" s="38">
        <v>12744.86</v>
      </c>
    </row>
    <row r="72" spans="1:8" ht="12.75">
      <c r="A72" s="39" t="s">
        <v>53</v>
      </c>
      <c r="B72" s="39"/>
      <c r="C72" s="39"/>
      <c r="D72" s="39"/>
      <c r="E72" s="49"/>
      <c r="F72" s="58">
        <v>10</v>
      </c>
      <c r="G72" s="58">
        <v>10</v>
      </c>
      <c r="H72" s="38">
        <v>8053</v>
      </c>
    </row>
    <row r="73" spans="1:8" ht="12.75">
      <c r="A73" s="39" t="s">
        <v>152</v>
      </c>
      <c r="B73" s="39"/>
      <c r="C73" s="39"/>
      <c r="D73" s="39"/>
      <c r="E73" s="49"/>
      <c r="F73" s="58">
        <v>3</v>
      </c>
      <c r="G73" s="58">
        <v>4</v>
      </c>
      <c r="H73" s="38">
        <v>3711.8</v>
      </c>
    </row>
    <row r="74" spans="1:8" ht="12.75">
      <c r="A74" s="39" t="s">
        <v>169</v>
      </c>
      <c r="B74" s="39"/>
      <c r="C74" s="41"/>
      <c r="D74" s="39"/>
      <c r="E74" s="49"/>
      <c r="F74" s="58">
        <v>10</v>
      </c>
      <c r="G74" s="58">
        <v>30</v>
      </c>
      <c r="H74" s="38">
        <v>29797</v>
      </c>
    </row>
    <row r="75" spans="1:8" ht="12.75">
      <c r="A75" s="39" t="s">
        <v>170</v>
      </c>
      <c r="B75" s="39"/>
      <c r="C75" s="41"/>
      <c r="D75" s="39"/>
      <c r="E75" s="49"/>
      <c r="F75" s="58">
        <v>140</v>
      </c>
      <c r="G75" s="58">
        <v>140</v>
      </c>
      <c r="H75" s="38">
        <v>135279.5</v>
      </c>
    </row>
    <row r="76" spans="1:8" ht="12.75">
      <c r="A76" s="39" t="s">
        <v>89</v>
      </c>
      <c r="B76" s="39"/>
      <c r="C76" s="39"/>
      <c r="D76" s="39"/>
      <c r="E76" s="49"/>
      <c r="F76" s="58">
        <v>15</v>
      </c>
      <c r="G76" s="58">
        <v>15</v>
      </c>
      <c r="H76" s="38">
        <v>13111.5</v>
      </c>
    </row>
    <row r="77" spans="1:8" ht="12.75">
      <c r="A77" s="39" t="s">
        <v>90</v>
      </c>
      <c r="B77" s="39"/>
      <c r="C77" s="39"/>
      <c r="D77" s="39"/>
      <c r="E77" s="39"/>
      <c r="F77" s="58">
        <v>0</v>
      </c>
      <c r="G77" s="58">
        <v>1</v>
      </c>
      <c r="H77" s="38">
        <v>540.7</v>
      </c>
    </row>
    <row r="78" spans="1:11" s="10" customFormat="1" ht="22.5" customHeight="1">
      <c r="A78" s="53" t="s">
        <v>192</v>
      </c>
      <c r="B78" s="45"/>
      <c r="C78" s="45"/>
      <c r="D78" s="45"/>
      <c r="E78" s="65"/>
      <c r="F78" s="79"/>
      <c r="G78" s="79"/>
      <c r="H78" s="40"/>
      <c r="K78" s="11"/>
    </row>
    <row r="79" spans="1:8" ht="12.75">
      <c r="A79" s="42"/>
      <c r="B79" s="28" t="s">
        <v>190</v>
      </c>
      <c r="C79" s="28"/>
      <c r="D79" s="28"/>
      <c r="E79" s="64"/>
      <c r="F79" s="68">
        <v>2.3</v>
      </c>
      <c r="G79" s="68">
        <v>2.3</v>
      </c>
      <c r="H79" s="38">
        <v>0</v>
      </c>
    </row>
    <row r="80" spans="1:8" ht="12.75">
      <c r="A80" s="49"/>
      <c r="B80" s="60" t="s">
        <v>191</v>
      </c>
      <c r="C80" s="60"/>
      <c r="D80" s="60"/>
      <c r="E80" s="61"/>
      <c r="F80" s="58">
        <v>0</v>
      </c>
      <c r="G80" s="58">
        <v>1</v>
      </c>
      <c r="H80" s="38">
        <v>800</v>
      </c>
    </row>
    <row r="81" spans="1:8" ht="12.75">
      <c r="A81" s="49"/>
      <c r="B81" s="60" t="s">
        <v>172</v>
      </c>
      <c r="C81" s="60"/>
      <c r="D81" s="97"/>
      <c r="E81" s="61"/>
      <c r="F81" s="58">
        <v>1</v>
      </c>
      <c r="G81" s="84">
        <v>0</v>
      </c>
      <c r="H81" s="38">
        <v>0</v>
      </c>
    </row>
    <row r="82" spans="1:11" s="10" customFormat="1" ht="22.5" customHeight="1" thickBot="1">
      <c r="A82" s="47" t="s">
        <v>182</v>
      </c>
      <c r="B82" s="47"/>
      <c r="C82" s="103"/>
      <c r="D82" s="105"/>
      <c r="E82" s="104"/>
      <c r="F82" s="80">
        <f>SUM(F7:F81)</f>
        <v>1867</v>
      </c>
      <c r="G82" s="109">
        <f>SUM(G7:G81)</f>
        <v>2431.87</v>
      </c>
      <c r="H82" s="48">
        <f>SUM(H10:H81)</f>
        <v>1684798.6600000001</v>
      </c>
      <c r="I82" s="25"/>
      <c r="J82" s="25"/>
      <c r="K82" s="9"/>
    </row>
    <row r="83" spans="1:8" ht="22.5" customHeight="1">
      <c r="A83" s="17" t="s">
        <v>125</v>
      </c>
      <c r="F83" s="81"/>
      <c r="G83" s="81"/>
      <c r="H83" s="14">
        <v>170344.48</v>
      </c>
    </row>
    <row r="84" spans="1:8" ht="12.75">
      <c r="A84" s="17"/>
      <c r="F84" s="81"/>
      <c r="G84" s="81"/>
      <c r="H84" s="14"/>
    </row>
    <row r="85" spans="1:8" ht="12.75">
      <c r="A85" s="17"/>
      <c r="F85" s="81"/>
      <c r="G85" s="81"/>
      <c r="H85" s="14"/>
    </row>
    <row r="86" spans="1:8" ht="12.75">
      <c r="A86" s="17"/>
      <c r="F86" s="81"/>
      <c r="G86" s="81"/>
      <c r="H86" s="14"/>
    </row>
    <row r="87" spans="1:8" ht="12.75">
      <c r="A87" s="17"/>
      <c r="F87" s="81"/>
      <c r="G87" s="81"/>
      <c r="H87" s="14"/>
    </row>
    <row r="88" spans="1:8" ht="12.75">
      <c r="A88" s="17"/>
      <c r="F88" s="81"/>
      <c r="G88" s="81"/>
      <c r="H88" s="14"/>
    </row>
    <row r="89" spans="1:8" ht="12.75">
      <c r="A89" s="17"/>
      <c r="F89" s="81"/>
      <c r="G89" s="81"/>
      <c r="H89" s="14"/>
    </row>
    <row r="90" spans="1:8" ht="12.75">
      <c r="A90" s="17"/>
      <c r="F90" s="81"/>
      <c r="G90" s="81"/>
      <c r="H90" s="14"/>
    </row>
    <row r="91" spans="1:8" ht="12.75">
      <c r="A91" s="17"/>
      <c r="F91" s="81"/>
      <c r="G91" s="81"/>
      <c r="H91" s="14"/>
    </row>
    <row r="92" spans="1:8" ht="12.75">
      <c r="A92" s="17"/>
      <c r="F92" s="81"/>
      <c r="G92" s="81"/>
      <c r="H92" s="14"/>
    </row>
    <row r="93" spans="1:8" ht="12.75">
      <c r="A93" s="17"/>
      <c r="F93" s="81"/>
      <c r="G93" s="81"/>
      <c r="H93" s="14"/>
    </row>
    <row r="94" spans="1:8" ht="12.75">
      <c r="A94" s="17"/>
      <c r="F94" s="81"/>
      <c r="G94" s="81"/>
      <c r="H94" s="14"/>
    </row>
    <row r="95" spans="1:8" ht="12.75">
      <c r="A95" s="17"/>
      <c r="F95" s="81"/>
      <c r="G95" s="81"/>
      <c r="H95" s="14"/>
    </row>
    <row r="96" spans="1:11" s="1" customFormat="1" ht="15.75">
      <c r="A96" s="56" t="s">
        <v>18</v>
      </c>
      <c r="F96" s="71"/>
      <c r="G96" s="71"/>
      <c r="K96" s="31"/>
    </row>
    <row r="97" spans="1:11" s="10" customFormat="1" ht="12.75">
      <c r="A97" s="8" t="s">
        <v>185</v>
      </c>
      <c r="E97" s="107"/>
      <c r="F97" s="72" t="s">
        <v>186</v>
      </c>
      <c r="G97" s="72"/>
      <c r="H97" s="37" t="s">
        <v>184</v>
      </c>
      <c r="K97" s="11"/>
    </row>
    <row r="98" spans="1:11" s="10" customFormat="1" ht="12.75">
      <c r="A98" s="57" t="s">
        <v>185</v>
      </c>
      <c r="E98" s="108"/>
      <c r="F98" s="72" t="s">
        <v>187</v>
      </c>
      <c r="G98" s="72" t="s">
        <v>173</v>
      </c>
      <c r="H98" s="37"/>
      <c r="K98" s="11"/>
    </row>
    <row r="99" spans="1:8" ht="22.5" customHeight="1">
      <c r="A99" s="66" t="s">
        <v>92</v>
      </c>
      <c r="B99" s="37"/>
      <c r="C99" s="37"/>
      <c r="D99" s="37"/>
      <c r="E99" s="37"/>
      <c r="F99" s="58">
        <v>220</v>
      </c>
      <c r="G99" s="58">
        <v>236</v>
      </c>
      <c r="H99" s="38">
        <v>235658</v>
      </c>
    </row>
    <row r="100" spans="1:8" ht="12.75">
      <c r="A100" s="39" t="s">
        <v>61</v>
      </c>
      <c r="B100" s="39"/>
      <c r="C100" s="39"/>
      <c r="D100" s="39"/>
      <c r="E100" s="39"/>
      <c r="F100" s="58">
        <v>41</v>
      </c>
      <c r="G100" s="58">
        <v>50</v>
      </c>
      <c r="H100" s="38">
        <v>49691</v>
      </c>
    </row>
    <row r="101" spans="1:8" ht="12.75">
      <c r="A101" s="39" t="s">
        <v>93</v>
      </c>
      <c r="B101" s="39"/>
      <c r="C101" s="39"/>
      <c r="D101" s="39"/>
      <c r="E101" s="39"/>
      <c r="F101" s="68">
        <v>13.5</v>
      </c>
      <c r="G101" s="68">
        <v>13.5</v>
      </c>
      <c r="H101" s="38">
        <v>11495</v>
      </c>
    </row>
    <row r="102" spans="1:8" ht="12.75">
      <c r="A102" s="39" t="s">
        <v>62</v>
      </c>
      <c r="B102" s="39"/>
      <c r="C102" s="39"/>
      <c r="D102" s="39"/>
      <c r="E102" s="39"/>
      <c r="F102" s="58">
        <v>240</v>
      </c>
      <c r="G102" s="58">
        <v>261</v>
      </c>
      <c r="H102" s="38">
        <v>260533</v>
      </c>
    </row>
    <row r="103" spans="1:8" ht="12.75">
      <c r="A103" s="39" t="s">
        <v>94</v>
      </c>
      <c r="B103" s="39"/>
      <c r="C103" s="39"/>
      <c r="D103" s="39"/>
      <c r="E103" s="39"/>
      <c r="F103" s="58">
        <v>375</v>
      </c>
      <c r="G103" s="58">
        <v>393</v>
      </c>
      <c r="H103" s="38">
        <v>392545</v>
      </c>
    </row>
    <row r="104" spans="1:8" ht="12.75">
      <c r="A104" s="39" t="s">
        <v>63</v>
      </c>
      <c r="B104" s="39"/>
      <c r="C104" s="39"/>
      <c r="D104" s="39"/>
      <c r="E104" s="39"/>
      <c r="F104" s="58">
        <v>171</v>
      </c>
      <c r="G104" s="58">
        <v>181</v>
      </c>
      <c r="H104" s="38">
        <v>181148</v>
      </c>
    </row>
    <row r="105" spans="1:8" ht="12.75" customHeight="1">
      <c r="A105" s="39" t="s">
        <v>64</v>
      </c>
      <c r="B105" s="39"/>
      <c r="C105" s="39"/>
      <c r="D105" s="39"/>
      <c r="E105" s="39"/>
      <c r="F105" s="58">
        <v>1</v>
      </c>
      <c r="G105" s="58">
        <v>1</v>
      </c>
      <c r="H105" s="38">
        <v>1230</v>
      </c>
    </row>
    <row r="106" spans="1:8" ht="12.75">
      <c r="A106" s="39" t="s">
        <v>65</v>
      </c>
      <c r="B106" s="39"/>
      <c r="C106" s="39"/>
      <c r="D106" s="39"/>
      <c r="E106" s="39"/>
      <c r="F106" s="58">
        <v>2</v>
      </c>
      <c r="G106" s="58">
        <v>2</v>
      </c>
      <c r="H106" s="38">
        <v>1755</v>
      </c>
    </row>
    <row r="107" spans="1:8" ht="12.75">
      <c r="A107" s="39" t="s">
        <v>67</v>
      </c>
      <c r="B107" s="39"/>
      <c r="C107" s="39"/>
      <c r="D107" s="39"/>
      <c r="E107" s="39"/>
      <c r="F107" s="58">
        <v>65</v>
      </c>
      <c r="G107" s="58">
        <v>70</v>
      </c>
      <c r="H107" s="38">
        <v>70230</v>
      </c>
    </row>
    <row r="108" spans="1:8" ht="12.75">
      <c r="A108" s="39" t="s">
        <v>130</v>
      </c>
      <c r="B108" s="39"/>
      <c r="C108" s="39"/>
      <c r="D108" s="39"/>
      <c r="E108" s="39"/>
      <c r="F108" s="58">
        <v>0</v>
      </c>
      <c r="G108" s="67">
        <v>4.87</v>
      </c>
      <c r="H108" s="38">
        <v>4871.4</v>
      </c>
    </row>
    <row r="109" spans="1:8" ht="12.75" customHeight="1">
      <c r="A109" s="49" t="s">
        <v>194</v>
      </c>
      <c r="B109" s="60"/>
      <c r="C109" s="60"/>
      <c r="D109" s="60"/>
      <c r="E109" s="61"/>
      <c r="F109" s="58">
        <v>64</v>
      </c>
      <c r="G109" s="58">
        <v>184</v>
      </c>
      <c r="H109" s="38">
        <v>169635</v>
      </c>
    </row>
    <row r="110" spans="1:8" ht="12.75" customHeight="1">
      <c r="A110" s="54" t="s">
        <v>138</v>
      </c>
      <c r="B110" s="17"/>
      <c r="C110" s="17"/>
      <c r="D110" s="17"/>
      <c r="E110" s="17"/>
      <c r="F110" s="58"/>
      <c r="G110" s="58"/>
      <c r="H110" s="38">
        <v>90800</v>
      </c>
    </row>
    <row r="111" spans="1:8" ht="22.5" customHeight="1">
      <c r="A111" s="37" t="s">
        <v>196</v>
      </c>
      <c r="B111" s="39"/>
      <c r="C111" s="39"/>
      <c r="D111" s="39"/>
      <c r="E111" s="49"/>
      <c r="F111" s="68">
        <v>2.6</v>
      </c>
      <c r="G111" s="68">
        <v>2.6</v>
      </c>
      <c r="H111" s="38">
        <v>2600</v>
      </c>
    </row>
    <row r="112" spans="1:8" ht="12.75" customHeight="1">
      <c r="A112" s="49" t="s">
        <v>195</v>
      </c>
      <c r="B112" s="60"/>
      <c r="C112" s="60"/>
      <c r="D112" s="60"/>
      <c r="E112" s="61"/>
      <c r="F112" s="58">
        <v>0</v>
      </c>
      <c r="G112" s="58">
        <v>180</v>
      </c>
      <c r="H112" s="38">
        <v>180000</v>
      </c>
    </row>
    <row r="113" spans="1:8" ht="22.5" customHeight="1">
      <c r="A113" s="52" t="s">
        <v>131</v>
      </c>
      <c r="F113" s="58"/>
      <c r="G113" s="58"/>
      <c r="H113" s="38"/>
    </row>
    <row r="114" spans="1:8" ht="12.75">
      <c r="A114" s="39" t="s">
        <v>96</v>
      </c>
      <c r="B114" s="39"/>
      <c r="C114" s="39"/>
      <c r="D114" s="39"/>
      <c r="E114" s="49"/>
      <c r="F114" s="58">
        <v>6</v>
      </c>
      <c r="G114" s="58">
        <v>6</v>
      </c>
      <c r="H114" s="38">
        <v>6242</v>
      </c>
    </row>
    <row r="115" spans="1:8" ht="12.75">
      <c r="A115" s="54" t="s">
        <v>183</v>
      </c>
      <c r="B115" s="17"/>
      <c r="C115" s="17"/>
      <c r="D115" s="17"/>
      <c r="E115" s="17"/>
      <c r="F115" s="58">
        <v>0</v>
      </c>
      <c r="G115" s="58">
        <v>176</v>
      </c>
      <c r="H115" s="38">
        <v>175650</v>
      </c>
    </row>
    <row r="116" spans="1:8" ht="22.5" customHeight="1">
      <c r="A116" s="52" t="s">
        <v>133</v>
      </c>
      <c r="B116" s="10"/>
      <c r="C116" s="10"/>
      <c r="D116" s="10"/>
      <c r="F116" s="58"/>
      <c r="G116" s="58"/>
      <c r="H116" s="38"/>
    </row>
    <row r="117" spans="1:8" ht="12.75">
      <c r="A117" s="39" t="s">
        <v>78</v>
      </c>
      <c r="B117" s="39"/>
      <c r="C117" s="39"/>
      <c r="D117" s="39"/>
      <c r="E117" s="49"/>
      <c r="F117" s="68">
        <v>10.4</v>
      </c>
      <c r="G117" s="68">
        <v>10.4</v>
      </c>
      <c r="H117" s="38">
        <v>10320</v>
      </c>
    </row>
    <row r="118" spans="1:8" ht="22.5" customHeight="1">
      <c r="A118" s="52" t="s">
        <v>132</v>
      </c>
      <c r="B118" s="10"/>
      <c r="C118" s="10"/>
      <c r="D118" s="10"/>
      <c r="F118" s="74"/>
      <c r="G118" s="39"/>
      <c r="H118" s="39"/>
    </row>
    <row r="119" spans="1:8" ht="12.75">
      <c r="A119" s="39" t="s">
        <v>99</v>
      </c>
      <c r="B119" s="39"/>
      <c r="C119" s="39"/>
      <c r="D119" s="39"/>
      <c r="E119" s="49"/>
      <c r="F119" s="58">
        <v>1</v>
      </c>
      <c r="G119" s="58">
        <v>1</v>
      </c>
      <c r="H119" s="38">
        <v>150</v>
      </c>
    </row>
    <row r="120" spans="1:8" ht="22.5" customHeight="1">
      <c r="A120" s="52" t="s">
        <v>108</v>
      </c>
      <c r="B120" s="10"/>
      <c r="C120" s="10"/>
      <c r="D120" s="10"/>
      <c r="F120" s="58"/>
      <c r="G120" s="58"/>
      <c r="H120" s="38"/>
    </row>
    <row r="121" spans="1:8" ht="12.75">
      <c r="A121" s="39" t="s">
        <v>137</v>
      </c>
      <c r="B121" s="39"/>
      <c r="C121" s="39"/>
      <c r="D121" s="39"/>
      <c r="E121" s="49"/>
      <c r="F121" s="58"/>
      <c r="G121" s="58">
        <v>5</v>
      </c>
      <c r="H121" s="38">
        <v>5358.6</v>
      </c>
    </row>
    <row r="122" spans="1:8" ht="12.75">
      <c r="A122" s="39" t="s">
        <v>101</v>
      </c>
      <c r="B122" s="39"/>
      <c r="C122" s="39"/>
      <c r="D122" s="39"/>
      <c r="E122" s="49"/>
      <c r="F122" s="58">
        <v>10</v>
      </c>
      <c r="G122" s="58">
        <v>10</v>
      </c>
      <c r="H122" s="38">
        <v>5231.14</v>
      </c>
    </row>
    <row r="123" spans="1:11" s="10" customFormat="1" ht="22.5" customHeight="1">
      <c r="A123" s="52" t="s">
        <v>66</v>
      </c>
      <c r="F123" s="106">
        <f>SUM(F99:F122)</f>
        <v>1222.5</v>
      </c>
      <c r="G123" s="73">
        <f>SUM(G99:G122)</f>
        <v>1787.37</v>
      </c>
      <c r="H123" s="40">
        <f>SUM(H99:H122)</f>
        <v>1855143.14</v>
      </c>
      <c r="K123" s="11"/>
    </row>
    <row r="124" spans="1:8" ht="22.5" customHeight="1">
      <c r="A124" s="37" t="s">
        <v>197</v>
      </c>
      <c r="B124" s="39"/>
      <c r="C124" s="39"/>
      <c r="D124" s="39"/>
      <c r="E124" s="49"/>
      <c r="F124" s="68">
        <v>644.5</v>
      </c>
      <c r="G124" s="68">
        <v>644.5</v>
      </c>
      <c r="H124" s="46"/>
    </row>
    <row r="125" spans="1:11" s="10" customFormat="1" ht="18.75" customHeight="1" thickBot="1">
      <c r="A125" s="103" t="s">
        <v>189</v>
      </c>
      <c r="B125" s="105"/>
      <c r="C125" s="105"/>
      <c r="D125" s="105"/>
      <c r="E125" s="105"/>
      <c r="F125" s="110">
        <f>SUM(F123:F124)</f>
        <v>1867</v>
      </c>
      <c r="G125" s="109">
        <f>SUM(G123:G124)</f>
        <v>2431.87</v>
      </c>
      <c r="H125" s="111"/>
      <c r="K125" s="11"/>
    </row>
    <row r="126" spans="1:8" ht="26.25" customHeight="1">
      <c r="A126" s="17" t="s">
        <v>111</v>
      </c>
      <c r="F126" s="81"/>
      <c r="G126" s="81"/>
      <c r="H126" s="30"/>
    </row>
    <row r="127" spans="1:8" ht="12.75">
      <c r="A127" s="17"/>
      <c r="F127" s="81"/>
      <c r="G127" s="81"/>
      <c r="H127" s="30"/>
    </row>
    <row r="128" spans="1:8" ht="12.75">
      <c r="A128" s="17" t="s">
        <v>112</v>
      </c>
      <c r="F128" s="81"/>
      <c r="G128" s="81"/>
      <c r="H128" s="30"/>
    </row>
    <row r="129" spans="1:8" ht="12.75">
      <c r="A129" s="17"/>
      <c r="F129" s="81"/>
      <c r="G129" s="81"/>
      <c r="H129" s="30"/>
    </row>
    <row r="130" spans="1:11" s="17" customFormat="1" ht="12.75">
      <c r="A130" s="17" t="s">
        <v>113</v>
      </c>
      <c r="F130" s="82"/>
      <c r="G130" s="82"/>
      <c r="K130" s="19"/>
    </row>
    <row r="131" spans="6:11" s="17" customFormat="1" ht="12.75">
      <c r="F131" s="82"/>
      <c r="G131" s="82"/>
      <c r="K131" s="19"/>
    </row>
    <row r="132" spans="6:11" s="17" customFormat="1" ht="12.75">
      <c r="F132" s="82"/>
      <c r="G132" s="82"/>
      <c r="K132" s="19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3.875" style="0" customWidth="1"/>
    <col min="5" max="5" width="17.25390625" style="0" customWidth="1"/>
    <col min="6" max="6" width="16.125" style="0" customWidth="1"/>
  </cols>
  <sheetData>
    <row r="1" spans="1:11" s="130" customFormat="1" ht="15.75" customHeight="1">
      <c r="A1" s="129" t="s">
        <v>249</v>
      </c>
      <c r="F1" s="131"/>
      <c r="G1" s="131"/>
      <c r="K1" s="132"/>
    </row>
    <row r="2" spans="1:11" s="130" customFormat="1" ht="15.75" customHeight="1">
      <c r="A2" s="129"/>
      <c r="F2" s="131"/>
      <c r="G2" s="131"/>
      <c r="K2" s="132"/>
    </row>
    <row r="3" spans="1:11" s="130" customFormat="1" ht="15.75" customHeight="1">
      <c r="A3" s="129"/>
      <c r="F3" s="131"/>
      <c r="G3" s="131"/>
      <c r="K3" s="132"/>
    </row>
    <row r="4" spans="1:11" s="13" customFormat="1" ht="38.25" customHeight="1">
      <c r="A4" s="17"/>
      <c r="B4" s="49" t="s">
        <v>241</v>
      </c>
      <c r="C4" s="60"/>
      <c r="D4" s="60"/>
      <c r="E4" s="60"/>
      <c r="F4" s="137">
        <v>22900.4</v>
      </c>
      <c r="G4" s="83"/>
      <c r="K4" s="15"/>
    </row>
    <row r="5" spans="1:11" s="13" customFormat="1" ht="38.25" customHeight="1">
      <c r="A5" s="17"/>
      <c r="B5" s="49" t="s">
        <v>243</v>
      </c>
      <c r="C5" s="60"/>
      <c r="D5" s="60"/>
      <c r="E5" s="60"/>
      <c r="F5" s="137">
        <v>22842.7</v>
      </c>
      <c r="G5" s="83"/>
      <c r="K5" s="15"/>
    </row>
    <row r="6" spans="1:11" s="13" customFormat="1" ht="38.25" customHeight="1">
      <c r="A6" s="17"/>
      <c r="B6" s="54" t="s">
        <v>242</v>
      </c>
      <c r="F6" s="138">
        <v>613962.8</v>
      </c>
      <c r="G6" s="83"/>
      <c r="K6" s="15"/>
    </row>
    <row r="7" spans="2:6" ht="38.25" customHeight="1">
      <c r="B7" s="135" t="s">
        <v>244</v>
      </c>
      <c r="C7" s="134"/>
      <c r="D7" s="134"/>
      <c r="E7" s="134"/>
      <c r="F7" s="139">
        <v>115388</v>
      </c>
    </row>
    <row r="8" spans="2:6" ht="38.25" customHeight="1">
      <c r="B8" s="136" t="s">
        <v>245</v>
      </c>
      <c r="F8" s="140">
        <v>10954.2</v>
      </c>
    </row>
    <row r="9" spans="2:6" ht="38.25" customHeight="1">
      <c r="B9" s="53" t="s">
        <v>247</v>
      </c>
      <c r="C9" s="134"/>
      <c r="D9" s="134"/>
      <c r="E9" s="134"/>
      <c r="F9" s="40">
        <v>786048.1</v>
      </c>
    </row>
    <row r="10" spans="2:6" ht="38.25" customHeight="1">
      <c r="B10" s="136" t="s">
        <v>246</v>
      </c>
      <c r="F10" s="141">
        <v>715646.6</v>
      </c>
    </row>
    <row r="11" spans="2:6" ht="38.25" customHeight="1">
      <c r="B11" s="53" t="s">
        <v>248</v>
      </c>
      <c r="C11" s="134"/>
      <c r="D11" s="134"/>
      <c r="E11" s="134"/>
      <c r="F11" s="40">
        <v>-70401.5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5"/>
  <sheetViews>
    <sheetView zoomScale="70" zoomScaleNormal="70" zoomScaleSheetLayoutView="100" zoomScalePageLayoutView="0" workbookViewId="0" topLeftCell="A49">
      <selection activeCell="F23" sqref="F23"/>
    </sheetView>
  </sheetViews>
  <sheetFormatPr defaultColWidth="9.00390625" defaultRowHeight="12.75"/>
  <cols>
    <col min="1" max="1" width="5.75390625" style="54" customWidth="1"/>
    <col min="2" max="2" width="7.75390625" style="13" customWidth="1"/>
    <col min="3" max="3" width="6.875" style="13" customWidth="1"/>
    <col min="4" max="4" width="9.125" style="13" customWidth="1"/>
    <col min="5" max="5" width="14.00390625" style="13" customWidth="1"/>
    <col min="6" max="6" width="17.375" style="83" customWidth="1"/>
    <col min="7" max="7" width="13.875" style="83" bestFit="1" customWidth="1"/>
    <col min="8" max="8" width="16.625" style="13" customWidth="1"/>
    <col min="9" max="10" width="0.12890625" style="13" hidden="1" customWidth="1"/>
    <col min="11" max="11" width="7.00390625" style="15" customWidth="1"/>
    <col min="12" max="16384" width="9.125" style="13" customWidth="1"/>
  </cols>
  <sheetData>
    <row r="1" spans="1:11" s="4" customFormat="1" ht="15.75">
      <c r="A1" s="55" t="s">
        <v>240</v>
      </c>
      <c r="F1" s="69"/>
      <c r="G1" s="69"/>
      <c r="K1" s="5"/>
    </row>
    <row r="2" spans="1:11" s="2" customFormat="1" ht="16.5" thickBot="1">
      <c r="A2" s="6" t="s">
        <v>198</v>
      </c>
      <c r="B2" s="6"/>
      <c r="C2" s="6"/>
      <c r="D2" s="6"/>
      <c r="E2" s="6"/>
      <c r="F2" s="70"/>
      <c r="G2" s="70"/>
      <c r="H2" s="6"/>
      <c r="K2" s="7"/>
    </row>
    <row r="3" spans="1:11" s="1" customFormat="1" ht="32.25" customHeight="1">
      <c r="A3" s="56" t="s">
        <v>0</v>
      </c>
      <c r="F3" s="88"/>
      <c r="G3" s="88"/>
      <c r="H3" s="86"/>
      <c r="K3" s="31"/>
    </row>
    <row r="4" spans="1:11" s="1" customFormat="1" ht="15.75">
      <c r="A4" s="56"/>
      <c r="F4" s="90" t="s">
        <v>193</v>
      </c>
      <c r="G4" s="91"/>
      <c r="H4" s="37" t="s">
        <v>73</v>
      </c>
      <c r="K4" s="121" t="s">
        <v>233</v>
      </c>
    </row>
    <row r="5" spans="1:11" s="10" customFormat="1" ht="15.75" customHeight="1">
      <c r="A5" s="8"/>
      <c r="E5" s="10" t="s">
        <v>5</v>
      </c>
      <c r="F5" s="87" t="s">
        <v>174</v>
      </c>
      <c r="G5" s="87" t="s">
        <v>171</v>
      </c>
      <c r="H5" s="66" t="s">
        <v>175</v>
      </c>
      <c r="K5" s="116"/>
    </row>
    <row r="6" spans="1:11" s="10" customFormat="1" ht="22.5" customHeight="1">
      <c r="A6" s="53" t="s">
        <v>126</v>
      </c>
      <c r="B6" s="45"/>
      <c r="C6" s="45"/>
      <c r="D6" s="45"/>
      <c r="E6" s="65"/>
      <c r="F6" s="73" t="s">
        <v>139</v>
      </c>
      <c r="G6" s="73"/>
      <c r="H6" s="40"/>
      <c r="K6" s="116"/>
    </row>
    <row r="7" spans="1:11" ht="12.75">
      <c r="A7" s="44" t="s">
        <v>11</v>
      </c>
      <c r="B7" s="39"/>
      <c r="C7" s="39"/>
      <c r="D7" s="39"/>
      <c r="E7" s="49"/>
      <c r="F7" s="58">
        <v>10000</v>
      </c>
      <c r="G7" s="58">
        <v>10000</v>
      </c>
      <c r="H7" s="38">
        <v>7167</v>
      </c>
      <c r="K7" s="117">
        <f>H7/G7</f>
        <v>0.7167</v>
      </c>
    </row>
    <row r="8" spans="1:11" s="10" customFormat="1" ht="22.5" customHeight="1">
      <c r="A8" s="52" t="s">
        <v>75</v>
      </c>
      <c r="F8" s="73"/>
      <c r="G8" s="73"/>
      <c r="H8" s="40"/>
      <c r="K8" s="117"/>
    </row>
    <row r="9" spans="1:11" ht="12.75">
      <c r="A9" s="39" t="s">
        <v>14</v>
      </c>
      <c r="B9" s="39"/>
      <c r="C9" s="39"/>
      <c r="D9" s="39"/>
      <c r="E9" s="49"/>
      <c r="F9" s="58">
        <v>25000</v>
      </c>
      <c r="G9" s="58">
        <v>25000</v>
      </c>
      <c r="H9" s="38">
        <v>24600</v>
      </c>
      <c r="K9" s="117">
        <f aca="true" t="shared" si="0" ref="K9:K71">H9/G9</f>
        <v>0.984</v>
      </c>
    </row>
    <row r="10" spans="1:11" s="10" customFormat="1" ht="22.5" customHeight="1">
      <c r="A10" s="53" t="s">
        <v>154</v>
      </c>
      <c r="B10" s="45"/>
      <c r="C10" s="45"/>
      <c r="D10" s="45"/>
      <c r="E10" s="45"/>
      <c r="F10" s="72"/>
      <c r="G10" s="72"/>
      <c r="H10" s="37"/>
      <c r="K10" s="117"/>
    </row>
    <row r="11" spans="1:11" ht="12.75" customHeight="1">
      <c r="A11" s="54" t="s">
        <v>230</v>
      </c>
      <c r="F11" s="58"/>
      <c r="G11" s="58">
        <v>10000</v>
      </c>
      <c r="H11" s="38">
        <v>7830</v>
      </c>
      <c r="K11" s="117">
        <f t="shared" si="0"/>
        <v>0.783</v>
      </c>
    </row>
    <row r="12" spans="1:11" ht="12.75">
      <c r="A12" s="39" t="s">
        <v>8</v>
      </c>
      <c r="B12" s="41"/>
      <c r="C12" s="39"/>
      <c r="D12" s="49"/>
      <c r="E12" s="61"/>
      <c r="F12" s="78">
        <v>15000</v>
      </c>
      <c r="G12" s="58">
        <v>15000</v>
      </c>
      <c r="H12" s="38">
        <v>19023</v>
      </c>
      <c r="K12" s="117">
        <f t="shared" si="0"/>
        <v>1.2682</v>
      </c>
    </row>
    <row r="13" spans="1:11" ht="12.75">
      <c r="A13" s="49" t="s">
        <v>223</v>
      </c>
      <c r="B13" s="59"/>
      <c r="C13" s="60"/>
      <c r="D13" s="60"/>
      <c r="E13" s="61"/>
      <c r="F13" s="78">
        <v>56600</v>
      </c>
      <c r="G13" s="58">
        <v>56600</v>
      </c>
      <c r="H13" s="38">
        <v>13533</v>
      </c>
      <c r="K13" s="117">
        <f t="shared" si="0"/>
        <v>0.23909893992932862</v>
      </c>
    </row>
    <row r="14" spans="1:11" s="10" customFormat="1" ht="22.5" customHeight="1">
      <c r="A14" s="52" t="s">
        <v>176</v>
      </c>
      <c r="F14" s="73"/>
      <c r="G14" s="73"/>
      <c r="H14" s="40"/>
      <c r="K14" s="117"/>
    </row>
    <row r="15" spans="1:11" ht="12.75">
      <c r="A15" s="39" t="s">
        <v>9</v>
      </c>
      <c r="B15" s="39"/>
      <c r="C15" s="39"/>
      <c r="D15" s="39"/>
      <c r="E15" s="49"/>
      <c r="F15" s="58">
        <v>10000</v>
      </c>
      <c r="G15" s="58" t="s">
        <v>5</v>
      </c>
      <c r="H15" s="58" t="s">
        <v>5</v>
      </c>
      <c r="K15" s="117"/>
    </row>
    <row r="16" spans="1:11" ht="22.5" customHeight="1">
      <c r="A16" s="53" t="s">
        <v>205</v>
      </c>
      <c r="B16" s="60"/>
      <c r="C16" s="60"/>
      <c r="D16" s="60"/>
      <c r="E16" s="61"/>
      <c r="F16" s="58"/>
      <c r="G16" s="58"/>
      <c r="H16" s="38"/>
      <c r="K16" s="117"/>
    </row>
    <row r="17" spans="1:11" ht="12.75">
      <c r="A17" s="49" t="s">
        <v>206</v>
      </c>
      <c r="B17" s="60"/>
      <c r="C17" s="60"/>
      <c r="D17" s="60"/>
      <c r="E17" s="61"/>
      <c r="F17" s="58"/>
      <c r="G17" s="58">
        <v>20000</v>
      </c>
      <c r="H17" s="38">
        <v>16287</v>
      </c>
      <c r="K17" s="117">
        <f t="shared" si="0"/>
        <v>0.81435</v>
      </c>
    </row>
    <row r="18" spans="1:11" s="10" customFormat="1" ht="22.5" customHeight="1">
      <c r="A18" s="52" t="s">
        <v>10</v>
      </c>
      <c r="F18" s="58"/>
      <c r="G18" s="58"/>
      <c r="H18" s="38"/>
      <c r="K18" s="117"/>
    </row>
    <row r="19" spans="1:11" ht="12.75">
      <c r="A19" s="39" t="s">
        <v>207</v>
      </c>
      <c r="B19" s="39"/>
      <c r="C19" s="39"/>
      <c r="D19" s="39"/>
      <c r="E19" s="39"/>
      <c r="F19" s="74">
        <v>75000</v>
      </c>
      <c r="G19" s="74">
        <v>88000</v>
      </c>
      <c r="H19" s="63">
        <v>87249</v>
      </c>
      <c r="K19" s="117">
        <f t="shared" si="0"/>
        <v>0.991465909090909</v>
      </c>
    </row>
    <row r="20" spans="1:11" ht="22.5" customHeight="1">
      <c r="A20" s="53" t="s">
        <v>225</v>
      </c>
      <c r="B20" s="60"/>
      <c r="C20" s="60"/>
      <c r="D20" s="60"/>
      <c r="E20" s="61"/>
      <c r="F20" s="58"/>
      <c r="G20" s="58"/>
      <c r="H20" s="38"/>
      <c r="K20" s="117"/>
    </row>
    <row r="21" spans="1:11" ht="12" customHeight="1">
      <c r="A21" s="49" t="s">
        <v>223</v>
      </c>
      <c r="B21" s="60"/>
      <c r="C21" s="60"/>
      <c r="D21" s="60"/>
      <c r="E21" s="61"/>
      <c r="F21" s="58"/>
      <c r="G21" s="58">
        <v>10000</v>
      </c>
      <c r="H21" s="38">
        <v>8080</v>
      </c>
      <c r="K21" s="117">
        <f t="shared" si="0"/>
        <v>0.808</v>
      </c>
    </row>
    <row r="22" spans="1:11" s="10" customFormat="1" ht="22.5" customHeight="1">
      <c r="A22" s="52" t="s">
        <v>153</v>
      </c>
      <c r="F22" s="72"/>
      <c r="G22" s="72"/>
      <c r="H22" s="37"/>
      <c r="K22" s="117"/>
    </row>
    <row r="23" spans="1:11" ht="12.75">
      <c r="A23" s="39" t="s">
        <v>209</v>
      </c>
      <c r="B23" s="39"/>
      <c r="C23" s="39"/>
      <c r="D23" s="39"/>
      <c r="E23" s="49"/>
      <c r="F23" s="58">
        <v>6000</v>
      </c>
      <c r="G23" s="58">
        <v>6000</v>
      </c>
      <c r="H23" s="38">
        <v>5433</v>
      </c>
      <c r="K23" s="117">
        <f t="shared" si="0"/>
        <v>0.9055</v>
      </c>
    </row>
    <row r="24" spans="1:11" ht="12" customHeight="1">
      <c r="A24" s="39" t="s">
        <v>208</v>
      </c>
      <c r="B24" s="39"/>
      <c r="C24" s="39"/>
      <c r="D24" s="39"/>
      <c r="E24" s="49"/>
      <c r="F24" s="58">
        <v>7000</v>
      </c>
      <c r="G24" s="58">
        <v>7000</v>
      </c>
      <c r="H24" s="38">
        <v>4557.5</v>
      </c>
      <c r="K24" s="117">
        <f t="shared" si="0"/>
        <v>0.6510714285714285</v>
      </c>
    </row>
    <row r="25" spans="1:11" s="8" customFormat="1" ht="22.5" customHeight="1">
      <c r="A25" s="52" t="s">
        <v>20</v>
      </c>
      <c r="F25" s="73"/>
      <c r="G25" s="73"/>
      <c r="H25" s="40"/>
      <c r="K25" s="117"/>
    </row>
    <row r="26" spans="1:11" s="17" customFormat="1" ht="12.75" customHeight="1">
      <c r="A26" s="39" t="s">
        <v>116</v>
      </c>
      <c r="B26" s="41"/>
      <c r="C26" s="39"/>
      <c r="D26" s="39"/>
      <c r="E26" s="49"/>
      <c r="F26" s="58">
        <v>5000</v>
      </c>
      <c r="G26" s="58">
        <v>10000</v>
      </c>
      <c r="H26" s="38">
        <v>13375</v>
      </c>
      <c r="K26" s="117">
        <f t="shared" si="0"/>
        <v>1.3375</v>
      </c>
    </row>
    <row r="27" spans="1:11" s="17" customFormat="1" ht="12.75">
      <c r="A27" s="49" t="s">
        <v>226</v>
      </c>
      <c r="B27" s="59"/>
      <c r="C27" s="60"/>
      <c r="D27" s="60"/>
      <c r="E27" s="61"/>
      <c r="F27" s="58" t="s">
        <v>5</v>
      </c>
      <c r="G27" s="58">
        <v>25000</v>
      </c>
      <c r="H27" s="38">
        <v>41442</v>
      </c>
      <c r="K27" s="117">
        <f t="shared" si="0"/>
        <v>1.65768</v>
      </c>
    </row>
    <row r="28" spans="1:11" s="17" customFormat="1" ht="12.75">
      <c r="A28" s="39" t="s">
        <v>134</v>
      </c>
      <c r="B28" s="41"/>
      <c r="C28" s="39"/>
      <c r="D28" s="39"/>
      <c r="E28" s="49"/>
      <c r="F28" s="58">
        <v>5000</v>
      </c>
      <c r="G28" s="58">
        <v>5000</v>
      </c>
      <c r="H28" s="38">
        <v>3397.5</v>
      </c>
      <c r="K28" s="117">
        <f t="shared" si="0"/>
        <v>0.6795</v>
      </c>
    </row>
    <row r="29" spans="1:11" s="17" customFormat="1" ht="12.75">
      <c r="A29" s="49" t="s">
        <v>210</v>
      </c>
      <c r="B29" s="59"/>
      <c r="C29" s="60"/>
      <c r="D29" s="60"/>
      <c r="E29" s="61"/>
      <c r="F29" s="58">
        <v>200000</v>
      </c>
      <c r="G29" s="58">
        <v>250000</v>
      </c>
      <c r="H29" s="38">
        <v>225525</v>
      </c>
      <c r="K29" s="117">
        <f t="shared" si="0"/>
        <v>0.9021</v>
      </c>
    </row>
    <row r="30" spans="1:11" s="8" customFormat="1" ht="22.5" customHeight="1">
      <c r="A30" s="53" t="s">
        <v>136</v>
      </c>
      <c r="B30" s="45"/>
      <c r="C30" s="45"/>
      <c r="D30" s="45"/>
      <c r="E30" s="65"/>
      <c r="F30" s="73"/>
      <c r="G30" s="85"/>
      <c r="H30" s="40"/>
      <c r="K30" s="117"/>
    </row>
    <row r="31" spans="1:11" s="8" customFormat="1" ht="12.75" customHeight="1">
      <c r="A31" s="52" t="s">
        <v>211</v>
      </c>
      <c r="F31" s="58">
        <v>2000</v>
      </c>
      <c r="G31" s="58">
        <v>2000</v>
      </c>
      <c r="H31" s="38">
        <v>1561</v>
      </c>
      <c r="K31" s="117">
        <f t="shared" si="0"/>
        <v>0.7805</v>
      </c>
    </row>
    <row r="32" spans="1:11" s="17" customFormat="1" ht="12.75">
      <c r="A32" s="39" t="s">
        <v>135</v>
      </c>
      <c r="B32" s="39"/>
      <c r="C32" s="39"/>
      <c r="D32" s="39"/>
      <c r="E32" s="49"/>
      <c r="F32" s="58">
        <v>35000</v>
      </c>
      <c r="G32" s="58">
        <v>35000</v>
      </c>
      <c r="H32" s="38">
        <v>24961.2</v>
      </c>
      <c r="K32" s="117">
        <f t="shared" si="0"/>
        <v>0.7131771428571428</v>
      </c>
    </row>
    <row r="33" spans="1:11" s="17" customFormat="1" ht="12" customHeight="1">
      <c r="A33" s="39" t="s">
        <v>119</v>
      </c>
      <c r="B33" s="39"/>
      <c r="C33" s="39"/>
      <c r="D33" s="39"/>
      <c r="E33" s="49"/>
      <c r="F33" s="58">
        <v>30000</v>
      </c>
      <c r="G33" s="58">
        <v>30000</v>
      </c>
      <c r="H33" s="38" t="s">
        <v>5</v>
      </c>
      <c r="K33" s="117"/>
    </row>
    <row r="34" spans="1:11" s="17" customFormat="1" ht="12" customHeight="1">
      <c r="A34" s="49" t="s">
        <v>212</v>
      </c>
      <c r="B34" s="60"/>
      <c r="C34" s="60"/>
      <c r="D34" s="60"/>
      <c r="E34" s="61"/>
      <c r="F34" s="58">
        <v>100000</v>
      </c>
      <c r="G34" s="58">
        <v>100000</v>
      </c>
      <c r="H34" s="38"/>
      <c r="K34" s="117"/>
    </row>
    <row r="35" spans="1:11" s="17" customFormat="1" ht="22.5" customHeight="1">
      <c r="A35" s="53" t="s">
        <v>213</v>
      </c>
      <c r="B35" s="60"/>
      <c r="C35" s="60"/>
      <c r="D35" s="60"/>
      <c r="E35" s="61"/>
      <c r="F35" s="58"/>
      <c r="G35" s="58"/>
      <c r="H35" s="38"/>
      <c r="K35" s="117"/>
    </row>
    <row r="36" spans="1:11" s="17" customFormat="1" ht="12" customHeight="1">
      <c r="A36" s="49" t="s">
        <v>214</v>
      </c>
      <c r="B36" s="60"/>
      <c r="C36" s="60"/>
      <c r="D36" s="60"/>
      <c r="E36" s="61"/>
      <c r="F36" s="58"/>
      <c r="G36" s="58">
        <v>10000</v>
      </c>
      <c r="H36" s="38">
        <v>9282</v>
      </c>
      <c r="K36" s="117">
        <f t="shared" si="0"/>
        <v>0.9282</v>
      </c>
    </row>
    <row r="37" spans="1:11" s="8" customFormat="1" ht="22.5" customHeight="1">
      <c r="A37" s="52" t="s">
        <v>141</v>
      </c>
      <c r="F37" s="73"/>
      <c r="G37" s="73"/>
      <c r="H37" s="40"/>
      <c r="K37" s="117"/>
    </row>
    <row r="38" spans="1:11" s="17" customFormat="1" ht="12" customHeight="1">
      <c r="A38" s="394" t="s">
        <v>227</v>
      </c>
      <c r="B38" s="395"/>
      <c r="C38" s="395"/>
      <c r="D38" s="395"/>
      <c r="E38" s="396"/>
      <c r="F38" s="58">
        <v>280000</v>
      </c>
      <c r="G38" s="58">
        <v>280000</v>
      </c>
      <c r="H38" s="38"/>
      <c r="K38" s="117"/>
    </row>
    <row r="39" spans="1:11" s="17" customFormat="1" ht="12" customHeight="1">
      <c r="A39" s="49" t="s">
        <v>234</v>
      </c>
      <c r="B39" s="60"/>
      <c r="C39" s="60"/>
      <c r="D39" s="60"/>
      <c r="E39" s="61"/>
      <c r="F39" s="58">
        <v>416000</v>
      </c>
      <c r="G39" s="58">
        <v>416000</v>
      </c>
      <c r="H39" s="38">
        <v>104328</v>
      </c>
      <c r="K39" s="117">
        <f t="shared" si="0"/>
        <v>0.2507884615384615</v>
      </c>
    </row>
    <row r="40" spans="1:11" s="17" customFormat="1" ht="22.5" customHeight="1">
      <c r="A40" s="52" t="s">
        <v>160</v>
      </c>
      <c r="F40" s="58"/>
      <c r="G40" s="58"/>
      <c r="H40" s="38"/>
      <c r="K40" s="117"/>
    </row>
    <row r="41" spans="1:11" s="17" customFormat="1" ht="12" customHeight="1">
      <c r="A41" s="39" t="s">
        <v>178</v>
      </c>
      <c r="B41" s="39"/>
      <c r="C41" s="39"/>
      <c r="D41" s="49"/>
      <c r="E41" s="60"/>
      <c r="F41" s="58">
        <v>100000</v>
      </c>
      <c r="G41" s="58">
        <v>100000</v>
      </c>
      <c r="H41" s="38"/>
      <c r="K41" s="117"/>
    </row>
    <row r="42" spans="1:11" s="8" customFormat="1" ht="22.5" customHeight="1">
      <c r="A42" s="52" t="s">
        <v>22</v>
      </c>
      <c r="F42" s="73"/>
      <c r="G42" s="73"/>
      <c r="H42" s="40"/>
      <c r="K42" s="117"/>
    </row>
    <row r="43" spans="1:11" s="17" customFormat="1" ht="12.75">
      <c r="A43" s="93" t="s">
        <v>121</v>
      </c>
      <c r="B43" s="93"/>
      <c r="C43" s="94"/>
      <c r="D43" s="93"/>
      <c r="E43" s="43"/>
      <c r="F43" s="95">
        <v>10000</v>
      </c>
      <c r="G43" s="95">
        <v>10000</v>
      </c>
      <c r="H43" s="96">
        <v>4371.5</v>
      </c>
      <c r="K43" s="117">
        <f t="shared" si="0"/>
        <v>0.43715</v>
      </c>
    </row>
    <row r="44" spans="1:11" s="8" customFormat="1" ht="22.5" customHeight="1">
      <c r="A44" s="53" t="s">
        <v>24</v>
      </c>
      <c r="B44" s="45"/>
      <c r="C44" s="45"/>
      <c r="D44" s="45"/>
      <c r="E44" s="45"/>
      <c r="F44" s="99"/>
      <c r="G44" s="99"/>
      <c r="H44" s="37"/>
      <c r="K44" s="117"/>
    </row>
    <row r="45" spans="1:11" s="8" customFormat="1" ht="12.75" customHeight="1">
      <c r="A45" s="49" t="s">
        <v>215</v>
      </c>
      <c r="B45" s="45"/>
      <c r="C45" s="45"/>
      <c r="D45" s="45"/>
      <c r="E45" s="45"/>
      <c r="F45" s="113">
        <v>21000</v>
      </c>
      <c r="G45" s="58">
        <v>21000</v>
      </c>
      <c r="H45" s="67">
        <v>20760</v>
      </c>
      <c r="K45" s="117">
        <f t="shared" si="0"/>
        <v>0.9885714285714285</v>
      </c>
    </row>
    <row r="46" spans="1:11" s="17" customFormat="1" ht="12.75">
      <c r="A46" s="43" t="s">
        <v>239</v>
      </c>
      <c r="C46" s="21"/>
      <c r="E46" s="115"/>
      <c r="F46" s="114">
        <v>90000</v>
      </c>
      <c r="G46" s="114">
        <v>90000</v>
      </c>
      <c r="H46" s="96">
        <v>86546.5</v>
      </c>
      <c r="K46" s="126">
        <f t="shared" si="0"/>
        <v>0.9616277777777777</v>
      </c>
    </row>
    <row r="47" spans="1:11" s="17" customFormat="1" ht="12.75">
      <c r="A47" s="42" t="s">
        <v>83</v>
      </c>
      <c r="B47" s="28"/>
      <c r="C47" s="28"/>
      <c r="D47" s="28"/>
      <c r="E47" s="64"/>
      <c r="F47" s="76"/>
      <c r="G47" s="100"/>
      <c r="H47" s="50"/>
      <c r="I47" s="28"/>
      <c r="J47" s="28"/>
      <c r="K47" s="124"/>
    </row>
    <row r="48" spans="1:12" s="10" customFormat="1" ht="22.5" customHeight="1">
      <c r="A48" s="53" t="s">
        <v>25</v>
      </c>
      <c r="B48" s="45"/>
      <c r="C48" s="45"/>
      <c r="D48" s="45"/>
      <c r="E48" s="45"/>
      <c r="F48" s="99"/>
      <c r="G48" s="99"/>
      <c r="H48" s="128"/>
      <c r="I48" s="45"/>
      <c r="J48" s="45"/>
      <c r="K48" s="117"/>
      <c r="L48" s="52"/>
    </row>
    <row r="49" spans="1:11" ht="12.75">
      <c r="A49" s="44" t="s">
        <v>164</v>
      </c>
      <c r="B49" s="39"/>
      <c r="C49" s="39"/>
      <c r="D49" s="49"/>
      <c r="E49" s="61"/>
      <c r="F49" s="127">
        <v>20000</v>
      </c>
      <c r="G49" s="76">
        <v>20000</v>
      </c>
      <c r="H49" s="50">
        <v>5320</v>
      </c>
      <c r="K49" s="118">
        <f t="shared" si="0"/>
        <v>0.266</v>
      </c>
    </row>
    <row r="50" spans="1:11" ht="12.75">
      <c r="A50" s="39" t="s">
        <v>180</v>
      </c>
      <c r="B50" s="39"/>
      <c r="C50" s="39"/>
      <c r="D50" s="102"/>
      <c r="E50" s="61"/>
      <c r="F50" s="78">
        <v>15000</v>
      </c>
      <c r="G50" s="58">
        <v>15000</v>
      </c>
      <c r="H50" s="38">
        <v>8180</v>
      </c>
      <c r="K50" s="117">
        <f t="shared" si="0"/>
        <v>0.5453333333333333</v>
      </c>
    </row>
    <row r="51" spans="1:11" ht="12.75">
      <c r="A51" s="39" t="s">
        <v>188</v>
      </c>
      <c r="B51" s="39"/>
      <c r="C51" s="41"/>
      <c r="D51" s="39"/>
      <c r="E51" s="39"/>
      <c r="F51" s="58">
        <v>5000</v>
      </c>
      <c r="G51" s="58">
        <v>5000</v>
      </c>
      <c r="H51" s="38">
        <v>4343</v>
      </c>
      <c r="K51" s="117">
        <f t="shared" si="0"/>
        <v>0.8686</v>
      </c>
    </row>
    <row r="52" spans="1:11" ht="12.75">
      <c r="A52" s="39" t="s">
        <v>85</v>
      </c>
      <c r="B52" s="39"/>
      <c r="C52" s="39"/>
      <c r="D52" s="39"/>
      <c r="E52" s="49"/>
      <c r="F52" s="58">
        <v>6000</v>
      </c>
      <c r="G52" s="58">
        <v>6000</v>
      </c>
      <c r="H52" s="38">
        <v>2659</v>
      </c>
      <c r="K52" s="117">
        <f t="shared" si="0"/>
        <v>0.44316666666666665</v>
      </c>
    </row>
    <row r="53" spans="1:11" ht="12.75">
      <c r="A53" s="39" t="s">
        <v>217</v>
      </c>
      <c r="B53" s="39"/>
      <c r="C53" s="39"/>
      <c r="D53" s="39"/>
      <c r="E53" s="49"/>
      <c r="F53" s="58">
        <v>200000</v>
      </c>
      <c r="G53" s="58">
        <v>500000</v>
      </c>
      <c r="H53" s="38">
        <v>479450.5</v>
      </c>
      <c r="K53" s="117">
        <f t="shared" si="0"/>
        <v>0.958901</v>
      </c>
    </row>
    <row r="54" spans="1:11" ht="12.75">
      <c r="A54" s="39" t="s">
        <v>216</v>
      </c>
      <c r="B54" s="39"/>
      <c r="C54" s="39"/>
      <c r="D54" s="39"/>
      <c r="E54" s="49"/>
      <c r="F54" s="58">
        <v>200000</v>
      </c>
      <c r="G54" s="58" t="s">
        <v>5</v>
      </c>
      <c r="H54" s="38" t="s">
        <v>5</v>
      </c>
      <c r="K54" s="117"/>
    </row>
    <row r="55" spans="1:11" s="10" customFormat="1" ht="22.5" customHeight="1">
      <c r="A55" s="52" t="s">
        <v>128</v>
      </c>
      <c r="F55" s="73"/>
      <c r="G55" s="73"/>
      <c r="H55" s="40"/>
      <c r="K55" s="117"/>
    </row>
    <row r="56" spans="1:11" ht="12.75">
      <c r="A56" s="39" t="s">
        <v>181</v>
      </c>
      <c r="B56" s="39"/>
      <c r="C56" s="39"/>
      <c r="D56" s="49"/>
      <c r="E56" s="61"/>
      <c r="F56" s="78">
        <v>1000</v>
      </c>
      <c r="G56" s="58">
        <v>1000</v>
      </c>
      <c r="H56" s="38">
        <v>709</v>
      </c>
      <c r="K56" s="117">
        <f t="shared" si="0"/>
        <v>0.709</v>
      </c>
    </row>
    <row r="57" spans="1:11" s="10" customFormat="1" ht="22.5" customHeight="1">
      <c r="A57" s="52" t="s">
        <v>162</v>
      </c>
      <c r="F57" s="73"/>
      <c r="G57" s="73"/>
      <c r="H57" s="40"/>
      <c r="K57" s="117"/>
    </row>
    <row r="58" spans="1:11" ht="12.75">
      <c r="A58" s="39" t="s">
        <v>146</v>
      </c>
      <c r="B58" s="39"/>
      <c r="C58" s="39"/>
      <c r="D58" s="39"/>
      <c r="E58" s="49"/>
      <c r="F58" s="58">
        <v>200000</v>
      </c>
      <c r="G58" s="58">
        <v>200000</v>
      </c>
      <c r="H58" s="38">
        <v>180405</v>
      </c>
      <c r="K58" s="117">
        <f t="shared" si="0"/>
        <v>0.902025</v>
      </c>
    </row>
    <row r="59" spans="1:11" ht="22.5" customHeight="1">
      <c r="A59" s="53" t="s">
        <v>236</v>
      </c>
      <c r="B59" s="60"/>
      <c r="C59" s="60"/>
      <c r="D59" s="60"/>
      <c r="E59" s="60"/>
      <c r="F59" s="58"/>
      <c r="G59" s="58"/>
      <c r="H59" s="38"/>
      <c r="K59" s="117"/>
    </row>
    <row r="60" spans="1:11" ht="12.75">
      <c r="A60" s="49" t="s">
        <v>164</v>
      </c>
      <c r="B60" s="60"/>
      <c r="C60" s="60"/>
      <c r="D60" s="60"/>
      <c r="E60" s="60"/>
      <c r="F60" s="58"/>
      <c r="G60" s="58">
        <v>4458</v>
      </c>
      <c r="H60" s="38">
        <v>4458</v>
      </c>
      <c r="K60" s="117">
        <f t="shared" si="0"/>
        <v>1</v>
      </c>
    </row>
    <row r="61" spans="1:11" ht="12.75">
      <c r="A61" s="49" t="s">
        <v>165</v>
      </c>
      <c r="B61" s="60"/>
      <c r="C61" s="60"/>
      <c r="D61" s="60"/>
      <c r="E61" s="60"/>
      <c r="F61" s="58"/>
      <c r="G61" s="58">
        <v>792</v>
      </c>
      <c r="H61" s="38">
        <v>792</v>
      </c>
      <c r="K61" s="117">
        <f t="shared" si="0"/>
        <v>1</v>
      </c>
    </row>
    <row r="62" spans="1:11" ht="12.75">
      <c r="A62" s="49" t="s">
        <v>166</v>
      </c>
      <c r="B62" s="60"/>
      <c r="C62" s="60"/>
      <c r="D62" s="60"/>
      <c r="E62" s="60"/>
      <c r="F62" s="58"/>
      <c r="G62" s="58">
        <v>217</v>
      </c>
      <c r="H62" s="38">
        <v>217</v>
      </c>
      <c r="K62" s="117">
        <f t="shared" si="0"/>
        <v>1</v>
      </c>
    </row>
    <row r="63" spans="1:11" ht="12.75">
      <c r="A63" s="49" t="s">
        <v>167</v>
      </c>
      <c r="B63" s="60"/>
      <c r="C63" s="60"/>
      <c r="D63" s="60"/>
      <c r="E63" s="60"/>
      <c r="F63" s="58"/>
      <c r="G63" s="58">
        <v>584</v>
      </c>
      <c r="H63" s="38">
        <v>584</v>
      </c>
      <c r="K63" s="117">
        <f t="shared" si="0"/>
        <v>1</v>
      </c>
    </row>
    <row r="64" spans="1:11" ht="22.5" customHeight="1">
      <c r="A64" s="53" t="s">
        <v>218</v>
      </c>
      <c r="B64" s="60"/>
      <c r="C64" s="60"/>
      <c r="D64" s="60"/>
      <c r="E64" s="60"/>
      <c r="F64" s="58"/>
      <c r="G64" s="68"/>
      <c r="H64" s="38"/>
      <c r="K64" s="117"/>
    </row>
    <row r="65" spans="1:11" ht="12.75">
      <c r="A65" s="49" t="s">
        <v>164</v>
      </c>
      <c r="B65" s="60"/>
      <c r="C65" s="60"/>
      <c r="D65" s="60"/>
      <c r="E65" s="60"/>
      <c r="F65" s="58"/>
      <c r="G65" s="58">
        <v>5264</v>
      </c>
      <c r="H65" s="38">
        <v>5264</v>
      </c>
      <c r="K65" s="117">
        <f t="shared" si="0"/>
        <v>1</v>
      </c>
    </row>
    <row r="66" spans="1:11" ht="12.75">
      <c r="A66" s="49" t="s">
        <v>209</v>
      </c>
      <c r="B66" s="60"/>
      <c r="C66" s="60"/>
      <c r="D66" s="60"/>
      <c r="E66" s="60"/>
      <c r="F66" s="58"/>
      <c r="G66" s="58">
        <v>2064</v>
      </c>
      <c r="H66" s="38">
        <v>2064</v>
      </c>
      <c r="K66" s="117">
        <f t="shared" si="0"/>
        <v>1</v>
      </c>
    </row>
    <row r="67" spans="1:11" ht="12.75">
      <c r="A67" s="49" t="s">
        <v>219</v>
      </c>
      <c r="B67" s="60"/>
      <c r="C67" s="60"/>
      <c r="D67" s="60"/>
      <c r="E67" s="60"/>
      <c r="F67" s="58"/>
      <c r="G67" s="58">
        <v>407</v>
      </c>
      <c r="H67" s="38">
        <v>407</v>
      </c>
      <c r="K67" s="117">
        <f t="shared" si="0"/>
        <v>1</v>
      </c>
    </row>
    <row r="68" spans="1:11" ht="12.75">
      <c r="A68" s="49" t="s">
        <v>167</v>
      </c>
      <c r="B68" s="60"/>
      <c r="C68" s="60"/>
      <c r="D68" s="60"/>
      <c r="E68" s="60"/>
      <c r="F68" s="58"/>
      <c r="G68" s="58">
        <v>730</v>
      </c>
      <c r="H68" s="38">
        <v>730</v>
      </c>
      <c r="K68" s="117">
        <f t="shared" si="0"/>
        <v>1</v>
      </c>
    </row>
    <row r="69" spans="1:11" s="8" customFormat="1" ht="22.5" customHeight="1">
      <c r="A69" s="53" t="s">
        <v>45</v>
      </c>
      <c r="B69" s="45"/>
      <c r="C69" s="45"/>
      <c r="D69" s="45"/>
      <c r="E69" s="45"/>
      <c r="F69" s="73"/>
      <c r="G69" s="73"/>
      <c r="H69" s="40"/>
      <c r="K69" s="117"/>
    </row>
    <row r="70" spans="1:11" ht="12.75">
      <c r="A70" s="44" t="s">
        <v>229</v>
      </c>
      <c r="B70" s="44"/>
      <c r="C70" s="44"/>
      <c r="D70" s="44"/>
      <c r="E70" s="42"/>
      <c r="F70" s="77">
        <v>100000</v>
      </c>
      <c r="G70" s="77">
        <v>90000</v>
      </c>
      <c r="H70" s="62">
        <v>73321</v>
      </c>
      <c r="I70" s="15"/>
      <c r="J70" s="15"/>
      <c r="K70" s="117">
        <f t="shared" si="0"/>
        <v>0.8146777777777777</v>
      </c>
    </row>
    <row r="71" spans="1:11" ht="12.75">
      <c r="A71" s="44" t="s">
        <v>220</v>
      </c>
      <c r="B71" s="44"/>
      <c r="C71" s="44"/>
      <c r="D71" s="44"/>
      <c r="E71" s="42"/>
      <c r="F71" s="77">
        <v>15000</v>
      </c>
      <c r="G71" s="77">
        <v>25000</v>
      </c>
      <c r="H71" s="62">
        <v>24000</v>
      </c>
      <c r="I71" s="15"/>
      <c r="J71" s="15"/>
      <c r="K71" s="117">
        <f t="shared" si="0"/>
        <v>0.96</v>
      </c>
    </row>
    <row r="72" spans="1:11" ht="12.75">
      <c r="A72" s="39" t="s">
        <v>149</v>
      </c>
      <c r="B72" s="39"/>
      <c r="C72" s="39"/>
      <c r="D72" s="39"/>
      <c r="E72" s="49"/>
      <c r="F72" s="58">
        <v>26000</v>
      </c>
      <c r="G72" s="112">
        <v>26000</v>
      </c>
      <c r="H72" s="38">
        <v>18622</v>
      </c>
      <c r="K72" s="117">
        <f aca="true" t="shared" si="1" ref="K72:K133">H72/G72</f>
        <v>0.7162307692307692</v>
      </c>
    </row>
    <row r="73" spans="1:11" ht="12.75">
      <c r="A73" s="39" t="s">
        <v>150</v>
      </c>
      <c r="B73" s="39"/>
      <c r="C73" s="39"/>
      <c r="D73" s="39"/>
      <c r="E73" s="49"/>
      <c r="F73" s="58">
        <v>9000</v>
      </c>
      <c r="G73" s="58">
        <v>9000</v>
      </c>
      <c r="H73" s="38">
        <v>6448</v>
      </c>
      <c r="K73" s="117">
        <f t="shared" si="1"/>
        <v>0.7164444444444444</v>
      </c>
    </row>
    <row r="74" spans="1:11" ht="12.75">
      <c r="A74" s="39" t="s">
        <v>151</v>
      </c>
      <c r="B74" s="39"/>
      <c r="C74" s="39"/>
      <c r="D74" s="39"/>
      <c r="E74" s="49"/>
      <c r="F74" s="58">
        <v>2000</v>
      </c>
      <c r="G74" s="58">
        <v>2000</v>
      </c>
      <c r="H74" s="38">
        <v>0</v>
      </c>
      <c r="K74" s="117">
        <f t="shared" si="1"/>
        <v>0</v>
      </c>
    </row>
    <row r="75" spans="1:11" ht="12.75">
      <c r="A75" s="39" t="s">
        <v>49</v>
      </c>
      <c r="B75" s="39"/>
      <c r="C75" s="41"/>
      <c r="D75" s="39"/>
      <c r="E75" s="49"/>
      <c r="F75" s="58">
        <v>10000</v>
      </c>
      <c r="G75" s="58">
        <v>10000</v>
      </c>
      <c r="H75" s="38">
        <v>8800</v>
      </c>
      <c r="K75" s="117">
        <f t="shared" si="1"/>
        <v>0.88</v>
      </c>
    </row>
    <row r="76" spans="1:11" ht="12.75">
      <c r="A76" s="39" t="s">
        <v>235</v>
      </c>
      <c r="B76" s="39"/>
      <c r="C76" s="39"/>
      <c r="D76" s="39"/>
      <c r="E76" s="49"/>
      <c r="F76" s="58">
        <v>40000</v>
      </c>
      <c r="G76" s="58">
        <v>55000</v>
      </c>
      <c r="H76" s="38">
        <v>14099</v>
      </c>
      <c r="K76" s="117">
        <f t="shared" si="1"/>
        <v>0.25634545454545454</v>
      </c>
    </row>
    <row r="77" spans="1:11" ht="12.75">
      <c r="A77" s="39" t="s">
        <v>50</v>
      </c>
      <c r="B77" s="39"/>
      <c r="C77" s="41"/>
      <c r="D77" s="39"/>
      <c r="E77" s="49"/>
      <c r="F77" s="58">
        <v>10000</v>
      </c>
      <c r="G77" s="58">
        <v>10000</v>
      </c>
      <c r="H77" s="38">
        <v>7698.5</v>
      </c>
      <c r="K77" s="117">
        <f t="shared" si="1"/>
        <v>0.76985</v>
      </c>
    </row>
    <row r="78" spans="1:11" ht="12.75">
      <c r="A78" s="39" t="s">
        <v>51</v>
      </c>
      <c r="B78" s="39"/>
      <c r="C78" s="41"/>
      <c r="D78" s="39"/>
      <c r="E78" s="49"/>
      <c r="F78" s="58">
        <v>25000</v>
      </c>
      <c r="G78" s="58">
        <v>25000</v>
      </c>
      <c r="H78" s="38">
        <v>26700.6</v>
      </c>
      <c r="K78" s="117">
        <f t="shared" si="1"/>
        <v>1.0680239999999999</v>
      </c>
    </row>
    <row r="79" spans="1:11" ht="12.75">
      <c r="A79" s="39" t="s">
        <v>52</v>
      </c>
      <c r="B79" s="39"/>
      <c r="C79" s="39"/>
      <c r="D79" s="39"/>
      <c r="E79" s="49"/>
      <c r="F79" s="58">
        <v>3000</v>
      </c>
      <c r="G79" s="58">
        <v>3000</v>
      </c>
      <c r="H79" s="38">
        <v>321.5</v>
      </c>
      <c r="K79" s="117">
        <f t="shared" si="1"/>
        <v>0.10716666666666666</v>
      </c>
    </row>
    <row r="80" spans="1:11" ht="12.75">
      <c r="A80" s="39" t="s">
        <v>129</v>
      </c>
      <c r="B80" s="39"/>
      <c r="C80" s="39"/>
      <c r="D80" s="41"/>
      <c r="E80" s="49"/>
      <c r="F80" s="58">
        <v>13000</v>
      </c>
      <c r="G80" s="58">
        <v>23000</v>
      </c>
      <c r="H80" s="38">
        <v>17860.53</v>
      </c>
      <c r="K80" s="117">
        <f t="shared" si="1"/>
        <v>0.7765447826086956</v>
      </c>
    </row>
    <row r="81" spans="1:11" ht="12.75">
      <c r="A81" s="39" t="s">
        <v>53</v>
      </c>
      <c r="B81" s="39"/>
      <c r="C81" s="39"/>
      <c r="D81" s="39"/>
      <c r="E81" s="49"/>
      <c r="F81" s="58">
        <v>10000</v>
      </c>
      <c r="G81" s="58">
        <v>10000</v>
      </c>
      <c r="H81" s="38">
        <v>8979</v>
      </c>
      <c r="K81" s="117">
        <f t="shared" si="1"/>
        <v>0.8979</v>
      </c>
    </row>
    <row r="82" spans="1:11" ht="12.75">
      <c r="A82" s="39" t="s">
        <v>152</v>
      </c>
      <c r="B82" s="39"/>
      <c r="C82" s="39"/>
      <c r="D82" s="39"/>
      <c r="E82" s="49"/>
      <c r="F82" s="58">
        <v>15000</v>
      </c>
      <c r="G82" s="58">
        <v>15000</v>
      </c>
      <c r="H82" s="38">
        <v>8500</v>
      </c>
      <c r="K82" s="117">
        <f t="shared" si="1"/>
        <v>0.5666666666666667</v>
      </c>
    </row>
    <row r="83" spans="1:11" ht="12.75">
      <c r="A83" s="39" t="s">
        <v>169</v>
      </c>
      <c r="B83" s="39"/>
      <c r="C83" s="41"/>
      <c r="D83" s="39"/>
      <c r="E83" s="49"/>
      <c r="F83" s="58">
        <v>10000</v>
      </c>
      <c r="G83" s="58">
        <v>20000</v>
      </c>
      <c r="H83" s="38">
        <v>15900.5</v>
      </c>
      <c r="K83" s="117">
        <f t="shared" si="1"/>
        <v>0.795025</v>
      </c>
    </row>
    <row r="84" spans="1:11" ht="12.75">
      <c r="A84" s="39" t="s">
        <v>221</v>
      </c>
      <c r="B84" s="39"/>
      <c r="C84" s="41"/>
      <c r="D84" s="39"/>
      <c r="E84" s="49"/>
      <c r="F84" s="58">
        <v>10000</v>
      </c>
      <c r="G84" s="58">
        <v>10000</v>
      </c>
      <c r="H84" s="38">
        <v>10620.3</v>
      </c>
      <c r="K84" s="117">
        <f t="shared" si="1"/>
        <v>1.06203</v>
      </c>
    </row>
    <row r="85" spans="1:11" ht="12.75">
      <c r="A85" s="39" t="s">
        <v>222</v>
      </c>
      <c r="B85" s="39"/>
      <c r="C85" s="41"/>
      <c r="D85" s="39"/>
      <c r="E85" s="49"/>
      <c r="F85" s="58">
        <v>11000</v>
      </c>
      <c r="G85" s="58">
        <v>11000</v>
      </c>
      <c r="H85" s="38">
        <v>11040</v>
      </c>
      <c r="K85" s="117">
        <f t="shared" si="1"/>
        <v>1.0036363636363637</v>
      </c>
    </row>
    <row r="86" spans="1:11" ht="12.75">
      <c r="A86" s="39" t="s">
        <v>89</v>
      </c>
      <c r="B86" s="39"/>
      <c r="C86" s="39"/>
      <c r="D86" s="39"/>
      <c r="E86" s="49"/>
      <c r="F86" s="58">
        <v>15000</v>
      </c>
      <c r="G86" s="58">
        <v>15000</v>
      </c>
      <c r="H86" s="38">
        <v>12769</v>
      </c>
      <c r="K86" s="117">
        <f t="shared" si="1"/>
        <v>0.8512666666666666</v>
      </c>
    </row>
    <row r="87" spans="1:11" ht="12.75">
      <c r="A87" s="39" t="s">
        <v>90</v>
      </c>
      <c r="B87" s="39"/>
      <c r="C87" s="39"/>
      <c r="D87" s="39"/>
      <c r="E87" s="39"/>
      <c r="F87" s="58">
        <v>1000</v>
      </c>
      <c r="G87" s="58">
        <v>2000</v>
      </c>
      <c r="H87" s="38">
        <v>1798</v>
      </c>
      <c r="K87" s="117">
        <f t="shared" si="1"/>
        <v>0.899</v>
      </c>
    </row>
    <row r="88" spans="1:11" ht="12.75">
      <c r="A88" s="49" t="s">
        <v>224</v>
      </c>
      <c r="B88" s="60"/>
      <c r="C88" s="60"/>
      <c r="D88" s="60"/>
      <c r="E88" s="61"/>
      <c r="F88" s="78"/>
      <c r="G88" s="78">
        <v>25000</v>
      </c>
      <c r="H88" s="38">
        <v>24256</v>
      </c>
      <c r="K88" s="117">
        <f t="shared" si="1"/>
        <v>0.97024</v>
      </c>
    </row>
    <row r="89" spans="1:11" s="10" customFormat="1" ht="22.5" customHeight="1">
      <c r="A89" s="53" t="s">
        <v>192</v>
      </c>
      <c r="B89" s="45"/>
      <c r="C89" s="45"/>
      <c r="D89" s="45"/>
      <c r="E89" s="65"/>
      <c r="F89" s="79"/>
      <c r="G89" s="79"/>
      <c r="H89" s="40"/>
      <c r="K89" s="117"/>
    </row>
    <row r="90" spans="1:11" ht="12.75">
      <c r="A90" s="397" t="s">
        <v>237</v>
      </c>
      <c r="B90" s="398"/>
      <c r="C90" s="398"/>
      <c r="D90" s="398"/>
      <c r="E90" s="399"/>
      <c r="F90" s="58">
        <v>4200</v>
      </c>
      <c r="G90" s="58">
        <v>4200</v>
      </c>
      <c r="H90" s="38">
        <v>4200</v>
      </c>
      <c r="K90" s="117">
        <f t="shared" si="1"/>
        <v>1</v>
      </c>
    </row>
    <row r="91" spans="1:11" ht="12.75">
      <c r="A91" s="397" t="s">
        <v>191</v>
      </c>
      <c r="B91" s="398"/>
      <c r="C91" s="398"/>
      <c r="D91" s="398"/>
      <c r="E91" s="399"/>
      <c r="F91" s="58" t="s">
        <v>5</v>
      </c>
      <c r="G91" s="58">
        <v>4000</v>
      </c>
      <c r="H91" s="38">
        <v>2200</v>
      </c>
      <c r="K91" s="117">
        <f t="shared" si="1"/>
        <v>0.55</v>
      </c>
    </row>
    <row r="92" spans="1:11" ht="12.75">
      <c r="A92" s="394" t="s">
        <v>238</v>
      </c>
      <c r="B92" s="395"/>
      <c r="C92" s="395"/>
      <c r="D92" s="395"/>
      <c r="E92" s="396"/>
      <c r="F92" s="58">
        <v>2800</v>
      </c>
      <c r="G92" s="84">
        <v>22800</v>
      </c>
      <c r="H92" s="38">
        <v>18432</v>
      </c>
      <c r="K92" s="117">
        <f t="shared" si="1"/>
        <v>0.8084210526315789</v>
      </c>
    </row>
    <row r="93" spans="1:11" s="10" customFormat="1" ht="22.5" customHeight="1" thickBot="1">
      <c r="A93" s="47" t="s">
        <v>182</v>
      </c>
      <c r="B93" s="47"/>
      <c r="C93" s="103"/>
      <c r="D93" s="105"/>
      <c r="E93" s="104"/>
      <c r="F93" s="80">
        <f>SUM(F7:F92)</f>
        <v>2477600</v>
      </c>
      <c r="G93" s="80">
        <f>SUM(G7:G92)</f>
        <v>2810116</v>
      </c>
      <c r="H93" s="48">
        <f>SUM(H6:H92)</f>
        <v>1741457.6300000001</v>
      </c>
      <c r="I93" s="48">
        <f>SUM(I6:I92)</f>
        <v>0</v>
      </c>
      <c r="J93" s="48">
        <f>SUM(J6:J92)</f>
        <v>0</v>
      </c>
      <c r="K93" s="125">
        <f t="shared" si="1"/>
        <v>0.6197102290439256</v>
      </c>
    </row>
    <row r="94" spans="1:11" ht="22.5" customHeight="1">
      <c r="A94" s="17" t="s">
        <v>228</v>
      </c>
      <c r="F94" s="81"/>
      <c r="G94" s="81"/>
      <c r="H94" s="14">
        <v>526275.1</v>
      </c>
      <c r="K94" s="19"/>
    </row>
    <row r="95" spans="1:11" ht="12.75">
      <c r="A95" s="17"/>
      <c r="F95" s="81"/>
      <c r="G95" s="81"/>
      <c r="H95" s="14"/>
      <c r="K95" s="19"/>
    </row>
    <row r="96" spans="1:11" ht="12.75">
      <c r="A96" s="17"/>
      <c r="F96" s="81"/>
      <c r="G96" s="81"/>
      <c r="H96" s="14"/>
      <c r="K96" s="19"/>
    </row>
    <row r="97" spans="1:11" ht="12.75">
      <c r="A97" s="17"/>
      <c r="F97" s="81"/>
      <c r="G97" s="81"/>
      <c r="H97" s="14"/>
      <c r="K97" s="19"/>
    </row>
    <row r="98" spans="1:11" ht="12.75">
      <c r="A98" s="17"/>
      <c r="F98" s="81"/>
      <c r="G98" s="81"/>
      <c r="H98" s="14"/>
      <c r="K98" s="19"/>
    </row>
    <row r="99" spans="1:11" ht="12.75">
      <c r="A99" s="17"/>
      <c r="F99" s="81"/>
      <c r="G99" s="81"/>
      <c r="H99" s="14"/>
      <c r="K99" s="19"/>
    </row>
    <row r="100" spans="1:11" ht="12.75">
      <c r="A100" s="17"/>
      <c r="F100" s="81"/>
      <c r="G100" s="81"/>
      <c r="H100" s="14"/>
      <c r="K100" s="19"/>
    </row>
    <row r="101" spans="1:11" ht="12.75">
      <c r="A101" s="17"/>
      <c r="F101" s="81"/>
      <c r="G101" s="81"/>
      <c r="H101" s="14"/>
      <c r="K101" s="19"/>
    </row>
    <row r="102" spans="1:11" ht="12.75">
      <c r="A102" s="17"/>
      <c r="F102" s="81"/>
      <c r="G102" s="81"/>
      <c r="H102" s="14"/>
      <c r="K102" s="19"/>
    </row>
    <row r="103" spans="1:11" s="1" customFormat="1" ht="15.75">
      <c r="A103" s="56" t="s">
        <v>18</v>
      </c>
      <c r="F103" s="71"/>
      <c r="G103" s="71"/>
      <c r="K103" s="122"/>
    </row>
    <row r="104" spans="1:11" s="10" customFormat="1" ht="12.75">
      <c r="A104" s="8" t="s">
        <v>185</v>
      </c>
      <c r="E104" s="107"/>
      <c r="F104" s="72" t="s">
        <v>186</v>
      </c>
      <c r="G104" s="72"/>
      <c r="H104" s="37" t="s">
        <v>184</v>
      </c>
      <c r="K104" s="123" t="s">
        <v>233</v>
      </c>
    </row>
    <row r="105" spans="1:11" s="10" customFormat="1" ht="12.75">
      <c r="A105" s="57" t="s">
        <v>185</v>
      </c>
      <c r="E105" s="108"/>
      <c r="F105" s="72" t="s">
        <v>187</v>
      </c>
      <c r="G105" s="72" t="s">
        <v>173</v>
      </c>
      <c r="H105" s="37"/>
      <c r="K105" s="117"/>
    </row>
    <row r="106" spans="1:11" ht="22.5" customHeight="1">
      <c r="A106" s="66" t="s">
        <v>92</v>
      </c>
      <c r="B106" s="37"/>
      <c r="C106" s="37"/>
      <c r="D106" s="37"/>
      <c r="E106" s="37"/>
      <c r="F106" s="58">
        <v>250000</v>
      </c>
      <c r="G106" s="58">
        <v>250000</v>
      </c>
      <c r="H106" s="38">
        <v>256831</v>
      </c>
      <c r="K106" s="117">
        <f t="shared" si="1"/>
        <v>1.027324</v>
      </c>
    </row>
    <row r="107" spans="1:11" ht="12.75">
      <c r="A107" s="39" t="s">
        <v>61</v>
      </c>
      <c r="B107" s="39"/>
      <c r="C107" s="39"/>
      <c r="D107" s="39"/>
      <c r="E107" s="39"/>
      <c r="F107" s="58">
        <v>50000</v>
      </c>
      <c r="G107" s="58">
        <v>104042</v>
      </c>
      <c r="H107" s="38">
        <v>117979</v>
      </c>
      <c r="K107" s="117">
        <f t="shared" si="1"/>
        <v>1.1339555179638992</v>
      </c>
    </row>
    <row r="108" spans="1:11" ht="12.75">
      <c r="A108" s="39" t="s">
        <v>93</v>
      </c>
      <c r="B108" s="39"/>
      <c r="C108" s="39"/>
      <c r="D108" s="39"/>
      <c r="E108" s="39"/>
      <c r="F108" s="58">
        <v>13500</v>
      </c>
      <c r="G108" s="58">
        <v>22000</v>
      </c>
      <c r="H108" s="38">
        <v>18232</v>
      </c>
      <c r="K108" s="117">
        <f t="shared" si="1"/>
        <v>0.8287272727272728</v>
      </c>
    </row>
    <row r="109" spans="1:11" ht="12.75">
      <c r="A109" s="39" t="s">
        <v>62</v>
      </c>
      <c r="B109" s="39"/>
      <c r="C109" s="39"/>
      <c r="D109" s="39"/>
      <c r="E109" s="39"/>
      <c r="F109" s="58">
        <v>270000</v>
      </c>
      <c r="G109" s="58">
        <v>270000</v>
      </c>
      <c r="H109" s="38">
        <v>286662</v>
      </c>
      <c r="K109" s="117">
        <f t="shared" si="1"/>
        <v>1.061711111111111</v>
      </c>
    </row>
    <row r="110" spans="1:11" ht="12.75">
      <c r="A110" s="39" t="s">
        <v>94</v>
      </c>
      <c r="B110" s="39"/>
      <c r="C110" s="39"/>
      <c r="D110" s="39"/>
      <c r="E110" s="39"/>
      <c r="F110" s="58">
        <v>400000</v>
      </c>
      <c r="G110" s="58">
        <v>400000</v>
      </c>
      <c r="H110" s="38">
        <v>422518</v>
      </c>
      <c r="K110" s="117">
        <f t="shared" si="1"/>
        <v>1.056295</v>
      </c>
    </row>
    <row r="111" spans="1:11" ht="12.75">
      <c r="A111" s="39" t="s">
        <v>63</v>
      </c>
      <c r="B111" s="39"/>
      <c r="C111" s="39"/>
      <c r="D111" s="39"/>
      <c r="E111" s="39"/>
      <c r="F111" s="58">
        <v>185000</v>
      </c>
      <c r="G111" s="58">
        <v>185000</v>
      </c>
      <c r="H111" s="38">
        <v>225564</v>
      </c>
      <c r="K111" s="117">
        <f t="shared" si="1"/>
        <v>1.219264864864865</v>
      </c>
    </row>
    <row r="112" spans="1:11" ht="12.75">
      <c r="A112" s="39" t="s">
        <v>65</v>
      </c>
      <c r="B112" s="39"/>
      <c r="C112" s="39"/>
      <c r="D112" s="39"/>
      <c r="E112" s="39"/>
      <c r="F112" s="58">
        <v>2000</v>
      </c>
      <c r="G112" s="58">
        <v>2000</v>
      </c>
      <c r="H112" s="38">
        <v>1665</v>
      </c>
      <c r="K112" s="117">
        <f t="shared" si="1"/>
        <v>0.8325</v>
      </c>
    </row>
    <row r="113" spans="1:11" ht="12.75">
      <c r="A113" s="39" t="s">
        <v>199</v>
      </c>
      <c r="B113" s="39"/>
      <c r="C113" s="39"/>
      <c r="D113" s="39"/>
      <c r="E113" s="39"/>
      <c r="F113" s="58">
        <v>1000</v>
      </c>
      <c r="G113" s="58">
        <v>1000</v>
      </c>
      <c r="H113" s="38">
        <v>50</v>
      </c>
      <c r="K113" s="117">
        <f t="shared" si="1"/>
        <v>0.05</v>
      </c>
    </row>
    <row r="114" spans="1:11" ht="12.75">
      <c r="A114" s="39" t="s">
        <v>67</v>
      </c>
      <c r="B114" s="39"/>
      <c r="C114" s="39"/>
      <c r="D114" s="39"/>
      <c r="E114" s="39"/>
      <c r="F114" s="58">
        <v>80000</v>
      </c>
      <c r="G114" s="58">
        <v>80000</v>
      </c>
      <c r="H114" s="38">
        <v>76710</v>
      </c>
      <c r="K114" s="117">
        <f t="shared" si="1"/>
        <v>0.958875</v>
      </c>
    </row>
    <row r="115" spans="1:11" ht="12.75">
      <c r="A115" s="39" t="s">
        <v>130</v>
      </c>
      <c r="B115" s="39"/>
      <c r="C115" s="39"/>
      <c r="D115" s="39"/>
      <c r="E115" s="39"/>
      <c r="F115" s="58">
        <v>0</v>
      </c>
      <c r="G115" s="58">
        <v>14516</v>
      </c>
      <c r="H115" s="38">
        <v>14516</v>
      </c>
      <c r="K115" s="117">
        <f t="shared" si="1"/>
        <v>1</v>
      </c>
    </row>
    <row r="116" spans="1:11" ht="12.75" customHeight="1">
      <c r="A116" s="49" t="s">
        <v>194</v>
      </c>
      <c r="B116" s="60"/>
      <c r="C116" s="60"/>
      <c r="D116" s="60"/>
      <c r="E116" s="61"/>
      <c r="F116" s="58">
        <v>69000</v>
      </c>
      <c r="G116" s="58">
        <v>65958</v>
      </c>
      <c r="H116" s="38">
        <v>65958</v>
      </c>
      <c r="K116" s="117">
        <f t="shared" si="1"/>
        <v>1</v>
      </c>
    </row>
    <row r="117" spans="1:11" ht="12.75" customHeight="1">
      <c r="A117" s="54" t="s">
        <v>138</v>
      </c>
      <c r="B117" s="17"/>
      <c r="C117" s="17"/>
      <c r="D117" s="17"/>
      <c r="E117" s="17"/>
      <c r="F117" s="58"/>
      <c r="G117" s="58">
        <v>80000</v>
      </c>
      <c r="H117" s="38">
        <v>94000</v>
      </c>
      <c r="K117" s="117">
        <f t="shared" si="1"/>
        <v>1.175</v>
      </c>
    </row>
    <row r="118" spans="1:11" ht="22.5" customHeight="1">
      <c r="A118" s="37" t="s">
        <v>196</v>
      </c>
      <c r="B118" s="39"/>
      <c r="C118" s="39"/>
      <c r="D118" s="39"/>
      <c r="E118" s="49"/>
      <c r="F118" s="58">
        <v>2700</v>
      </c>
      <c r="G118" s="58">
        <v>2200</v>
      </c>
      <c r="H118" s="38">
        <v>2200</v>
      </c>
      <c r="K118" s="117">
        <f t="shared" si="1"/>
        <v>1</v>
      </c>
    </row>
    <row r="119" spans="1:11" ht="12.75" customHeight="1">
      <c r="A119" s="49" t="s">
        <v>200</v>
      </c>
      <c r="B119" s="60"/>
      <c r="C119" s="60"/>
      <c r="D119" s="60"/>
      <c r="E119" s="61"/>
      <c r="F119" s="58">
        <v>0</v>
      </c>
      <c r="G119" s="58">
        <v>108000</v>
      </c>
      <c r="H119" s="38">
        <v>108000</v>
      </c>
      <c r="K119" s="117">
        <f t="shared" si="1"/>
        <v>1</v>
      </c>
    </row>
    <row r="120" spans="1:11" ht="12.75" customHeight="1">
      <c r="A120" s="49" t="s">
        <v>201</v>
      </c>
      <c r="B120" s="60"/>
      <c r="C120" s="60"/>
      <c r="D120" s="60"/>
      <c r="E120" s="61"/>
      <c r="F120" s="58"/>
      <c r="G120" s="58">
        <v>72000</v>
      </c>
      <c r="H120" s="38">
        <v>72000</v>
      </c>
      <c r="K120" s="117">
        <f t="shared" si="1"/>
        <v>1</v>
      </c>
    </row>
    <row r="121" spans="1:11" ht="22.5" customHeight="1">
      <c r="A121" s="52" t="s">
        <v>131</v>
      </c>
      <c r="F121" s="58"/>
      <c r="G121" s="58"/>
      <c r="H121" s="38"/>
      <c r="K121" s="117"/>
    </row>
    <row r="122" spans="1:11" ht="12.75">
      <c r="A122" s="39" t="s">
        <v>96</v>
      </c>
      <c r="B122" s="39"/>
      <c r="C122" s="39"/>
      <c r="D122" s="39"/>
      <c r="E122" s="49"/>
      <c r="F122" s="58">
        <v>6000</v>
      </c>
      <c r="G122" s="58">
        <v>6000</v>
      </c>
      <c r="H122" s="38">
        <v>6145</v>
      </c>
      <c r="K122" s="117">
        <f t="shared" si="1"/>
        <v>1.0241666666666667</v>
      </c>
    </row>
    <row r="123" spans="1:11" ht="12.75">
      <c r="A123" s="49" t="s">
        <v>202</v>
      </c>
      <c r="B123" s="60"/>
      <c r="C123" s="60"/>
      <c r="D123" s="60"/>
      <c r="E123" s="61"/>
      <c r="F123" s="58"/>
      <c r="G123" s="58"/>
      <c r="H123" s="38">
        <v>2450</v>
      </c>
      <c r="K123" s="117"/>
    </row>
    <row r="124" spans="1:11" ht="12.75">
      <c r="A124" s="49" t="s">
        <v>183</v>
      </c>
      <c r="B124" s="60"/>
      <c r="C124" s="60"/>
      <c r="D124" s="60"/>
      <c r="E124" s="61"/>
      <c r="F124" s="58">
        <v>450000</v>
      </c>
      <c r="G124" s="58">
        <v>450000</v>
      </c>
      <c r="H124" s="38">
        <v>474900</v>
      </c>
      <c r="K124" s="117">
        <f t="shared" si="1"/>
        <v>1.0553333333333332</v>
      </c>
    </row>
    <row r="125" spans="1:11" ht="22.5" customHeight="1">
      <c r="A125" s="52" t="s">
        <v>133</v>
      </c>
      <c r="B125" s="10"/>
      <c r="C125" s="10"/>
      <c r="D125" s="10"/>
      <c r="F125" s="58"/>
      <c r="G125" s="58"/>
      <c r="H125" s="38"/>
      <c r="K125" s="117"/>
    </row>
    <row r="126" spans="1:11" ht="12.75">
      <c r="A126" s="39" t="s">
        <v>78</v>
      </c>
      <c r="B126" s="39"/>
      <c r="C126" s="39"/>
      <c r="D126" s="39"/>
      <c r="E126" s="49"/>
      <c r="F126" s="58">
        <v>10500</v>
      </c>
      <c r="G126" s="58">
        <v>10500</v>
      </c>
      <c r="H126" s="38">
        <v>10320</v>
      </c>
      <c r="K126" s="117">
        <f t="shared" si="1"/>
        <v>0.9828571428571429</v>
      </c>
    </row>
    <row r="127" spans="1:11" ht="22.5" customHeight="1">
      <c r="A127" s="52" t="s">
        <v>132</v>
      </c>
      <c r="B127" s="10"/>
      <c r="C127" s="10"/>
      <c r="D127" s="10"/>
      <c r="F127" s="74"/>
      <c r="G127" s="39"/>
      <c r="H127" s="39"/>
      <c r="K127" s="117"/>
    </row>
    <row r="128" spans="1:11" ht="12.75">
      <c r="A128" s="39" t="s">
        <v>99</v>
      </c>
      <c r="B128" s="39"/>
      <c r="C128" s="39"/>
      <c r="D128" s="39"/>
      <c r="E128" s="49"/>
      <c r="F128" s="58">
        <v>1000</v>
      </c>
      <c r="G128" s="58" t="s">
        <v>5</v>
      </c>
      <c r="H128" s="38"/>
      <c r="K128" s="117"/>
    </row>
    <row r="129" spans="1:11" ht="22.5" customHeight="1">
      <c r="A129" s="53" t="s">
        <v>203</v>
      </c>
      <c r="B129" s="60"/>
      <c r="C129" s="60"/>
      <c r="D129" s="60"/>
      <c r="E129" s="61"/>
      <c r="F129" s="58"/>
      <c r="G129" s="58"/>
      <c r="H129" s="38"/>
      <c r="K129" s="117"/>
    </row>
    <row r="130" spans="1:11" ht="12.75">
      <c r="A130" s="49" t="s">
        <v>204</v>
      </c>
      <c r="B130" s="60"/>
      <c r="C130" s="60"/>
      <c r="D130" s="60"/>
      <c r="E130" s="61"/>
      <c r="F130" s="58">
        <v>5000</v>
      </c>
      <c r="G130" s="58">
        <v>5000</v>
      </c>
      <c r="H130" s="38">
        <v>4550</v>
      </c>
      <c r="K130" s="117">
        <f t="shared" si="1"/>
        <v>0.91</v>
      </c>
    </row>
    <row r="131" spans="1:11" ht="22.5" customHeight="1">
      <c r="A131" s="52" t="s">
        <v>108</v>
      </c>
      <c r="B131" s="10"/>
      <c r="C131" s="10"/>
      <c r="D131" s="10"/>
      <c r="F131" s="58"/>
      <c r="G131" s="58"/>
      <c r="H131" s="38"/>
      <c r="K131" s="117"/>
    </row>
    <row r="132" spans="1:11" ht="12.75">
      <c r="A132" s="39" t="s">
        <v>101</v>
      </c>
      <c r="B132" s="39"/>
      <c r="C132" s="39"/>
      <c r="D132" s="39"/>
      <c r="E132" s="49"/>
      <c r="F132" s="58">
        <v>5000</v>
      </c>
      <c r="G132" s="58">
        <v>5000</v>
      </c>
      <c r="H132" s="38">
        <v>6482.73</v>
      </c>
      <c r="K132" s="117">
        <f t="shared" si="1"/>
        <v>1.296546</v>
      </c>
    </row>
    <row r="133" spans="1:11" s="10" customFormat="1" ht="22.5" customHeight="1">
      <c r="A133" s="52" t="s">
        <v>66</v>
      </c>
      <c r="F133" s="73">
        <f>SUM(F106:F132)</f>
        <v>1800700</v>
      </c>
      <c r="G133" s="73">
        <f>SUM(G106:G132)</f>
        <v>2133216</v>
      </c>
      <c r="H133" s="40">
        <f>SUM(H106:H132)</f>
        <v>2267732.73</v>
      </c>
      <c r="K133" s="117">
        <f t="shared" si="1"/>
        <v>1.0630581853876964</v>
      </c>
    </row>
    <row r="134" spans="1:11" ht="22.5" customHeight="1">
      <c r="A134" s="37" t="s">
        <v>231</v>
      </c>
      <c r="B134" s="39"/>
      <c r="C134" s="39"/>
      <c r="D134" s="39"/>
      <c r="E134" s="49"/>
      <c r="F134" s="68">
        <v>676900</v>
      </c>
      <c r="G134" s="58">
        <v>676900</v>
      </c>
      <c r="H134" s="46"/>
      <c r="K134" s="119"/>
    </row>
    <row r="135" spans="1:11" s="10" customFormat="1" ht="18.75" customHeight="1" thickBot="1">
      <c r="A135" s="103" t="s">
        <v>232</v>
      </c>
      <c r="B135" s="105"/>
      <c r="C135" s="105"/>
      <c r="D135" s="105"/>
      <c r="E135" s="105"/>
      <c r="F135" s="110">
        <f>SUM(F133:F134)</f>
        <v>2477600</v>
      </c>
      <c r="G135" s="80">
        <f>SUM(G133:G134)</f>
        <v>2810116</v>
      </c>
      <c r="H135" s="111"/>
      <c r="K135" s="120"/>
    </row>
    <row r="136" spans="1:8" ht="26.25" customHeight="1">
      <c r="A136" s="17" t="s">
        <v>111</v>
      </c>
      <c r="F136" s="81"/>
      <c r="G136" s="81"/>
      <c r="H136" s="30"/>
    </row>
    <row r="137" spans="1:8" ht="12.75">
      <c r="A137" s="17"/>
      <c r="F137" s="81"/>
      <c r="G137" s="81"/>
      <c r="H137" s="30"/>
    </row>
    <row r="138" spans="1:8" ht="12.75">
      <c r="A138" s="17" t="s">
        <v>112</v>
      </c>
      <c r="F138" s="81"/>
      <c r="G138" s="81"/>
      <c r="H138" s="30"/>
    </row>
    <row r="139" spans="1:8" ht="12.75">
      <c r="A139" s="17"/>
      <c r="F139" s="81"/>
      <c r="G139" s="81"/>
      <c r="H139" s="30"/>
    </row>
    <row r="140" spans="1:11" s="17" customFormat="1" ht="12.75">
      <c r="A140" s="17" t="s">
        <v>113</v>
      </c>
      <c r="F140" s="82"/>
      <c r="G140" s="82"/>
      <c r="K140" s="19"/>
    </row>
    <row r="141" spans="6:11" s="17" customFormat="1" ht="12.75">
      <c r="F141" s="82"/>
      <c r="G141" s="82"/>
      <c r="K141" s="19"/>
    </row>
    <row r="142" spans="6:11" s="17" customFormat="1" ht="12.75">
      <c r="F142" s="82"/>
      <c r="G142" s="82"/>
      <c r="K142" s="19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spans="1:11" s="130" customFormat="1" ht="18">
      <c r="A155" s="129"/>
      <c r="F155" s="131"/>
      <c r="G155" s="131"/>
      <c r="K155" s="132"/>
    </row>
    <row r="156" spans="1:6" ht="38.25" customHeight="1">
      <c r="A156" s="17"/>
      <c r="F156" s="133"/>
    </row>
    <row r="157" spans="1:6" ht="38.25" customHeight="1">
      <c r="A157" s="17"/>
      <c r="F157" s="133"/>
    </row>
    <row r="158" spans="1:6" ht="38.25" customHeight="1">
      <c r="A158" s="17"/>
      <c r="F158" s="14"/>
    </row>
    <row r="159" ht="38.25" customHeight="1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</sheetData>
  <sheetProtection/>
  <mergeCells count="4">
    <mergeCell ref="A38:E38"/>
    <mergeCell ref="A90:E90"/>
    <mergeCell ref="A91:E91"/>
    <mergeCell ref="A92:E9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zoomScale="70" zoomScaleNormal="70" zoomScalePageLayoutView="0" workbookViewId="0" topLeftCell="A16">
      <selection activeCell="F85" sqref="F85"/>
    </sheetView>
  </sheetViews>
  <sheetFormatPr defaultColWidth="8.875" defaultRowHeight="12.75"/>
  <cols>
    <col min="1" max="4" width="8.875" style="146" customWidth="1"/>
    <col min="5" max="5" width="0" style="146" hidden="1" customWidth="1"/>
    <col min="6" max="6" width="13.75390625" style="146" customWidth="1"/>
    <col min="7" max="7" width="13.875" style="146" bestFit="1" customWidth="1"/>
    <col min="8" max="8" width="16.75390625" style="146" bestFit="1" customWidth="1"/>
    <col min="9" max="10" width="0" style="146" hidden="1" customWidth="1"/>
    <col min="11" max="11" width="8.25390625" style="146" customWidth="1"/>
    <col min="12" max="16384" width="8.875" style="146" customWidth="1"/>
  </cols>
  <sheetData>
    <row r="1" spans="1:11" ht="15.75">
      <c r="A1" s="142" t="s">
        <v>240</v>
      </c>
      <c r="B1" s="143"/>
      <c r="C1" s="143"/>
      <c r="D1" s="143"/>
      <c r="E1" s="143"/>
      <c r="F1" s="144"/>
      <c r="G1" s="144"/>
      <c r="H1" s="143"/>
      <c r="I1" s="143"/>
      <c r="J1" s="143"/>
      <c r="K1" s="145"/>
    </row>
    <row r="2" spans="1:11" ht="15.75">
      <c r="A2" s="147" t="s">
        <v>250</v>
      </c>
      <c r="B2" s="147"/>
      <c r="C2" s="147"/>
      <c r="D2" s="147"/>
      <c r="E2" s="147"/>
      <c r="F2" s="148"/>
      <c r="G2" s="148"/>
      <c r="H2" s="147"/>
      <c r="I2" s="149"/>
      <c r="J2" s="149"/>
      <c r="K2" s="145"/>
    </row>
    <row r="3" spans="1:11" ht="15.75">
      <c r="A3" s="150" t="s">
        <v>0</v>
      </c>
      <c r="B3" s="151"/>
      <c r="C3" s="151"/>
      <c r="D3" s="151"/>
      <c r="E3" s="151"/>
      <c r="F3" s="152"/>
      <c r="G3" s="152"/>
      <c r="H3" s="153"/>
      <c r="I3" s="151"/>
      <c r="J3" s="151"/>
      <c r="K3" s="145"/>
    </row>
    <row r="4" spans="1:11" ht="15.75">
      <c r="A4" s="150"/>
      <c r="B4" s="151"/>
      <c r="C4" s="151"/>
      <c r="D4" s="151"/>
      <c r="E4" s="151"/>
      <c r="F4" s="154" t="s">
        <v>193</v>
      </c>
      <c r="G4" s="155"/>
      <c r="H4" s="156" t="s">
        <v>73</v>
      </c>
      <c r="I4" s="151"/>
      <c r="J4" s="151"/>
      <c r="K4" s="157" t="s">
        <v>233</v>
      </c>
    </row>
    <row r="5" spans="1:11" ht="12.75">
      <c r="A5" s="158"/>
      <c r="B5" s="159"/>
      <c r="C5" s="159"/>
      <c r="D5" s="159"/>
      <c r="E5" s="159" t="s">
        <v>5</v>
      </c>
      <c r="F5" s="160" t="s">
        <v>174</v>
      </c>
      <c r="G5" s="160" t="s">
        <v>171</v>
      </c>
      <c r="H5" s="161" t="s">
        <v>175</v>
      </c>
      <c r="I5" s="159"/>
      <c r="J5" s="159"/>
      <c r="K5" s="162"/>
    </row>
    <row r="6" spans="1:11" ht="12.75">
      <c r="A6" s="163" t="s">
        <v>126</v>
      </c>
      <c r="B6" s="164"/>
      <c r="C6" s="164"/>
      <c r="D6" s="164"/>
      <c r="E6" s="165"/>
      <c r="F6" s="166"/>
      <c r="G6" s="166"/>
      <c r="H6" s="167"/>
      <c r="I6" s="159"/>
      <c r="J6" s="159"/>
      <c r="K6" s="162"/>
    </row>
    <row r="7" spans="1:11" ht="12.75">
      <c r="A7" s="168" t="s">
        <v>11</v>
      </c>
      <c r="B7" s="169"/>
      <c r="C7" s="169"/>
      <c r="D7" s="169"/>
      <c r="E7" s="170"/>
      <c r="F7" s="171">
        <v>10000</v>
      </c>
      <c r="G7" s="171">
        <v>2500</v>
      </c>
      <c r="H7" s="172">
        <v>2500</v>
      </c>
      <c r="I7" s="173"/>
      <c r="J7" s="173"/>
      <c r="K7" s="174">
        <f>H7/G7</f>
        <v>1</v>
      </c>
    </row>
    <row r="8" spans="1:11" ht="12.75">
      <c r="A8" s="170" t="s">
        <v>251</v>
      </c>
      <c r="B8" s="175"/>
      <c r="C8" s="175"/>
      <c r="D8" s="175"/>
      <c r="E8" s="176"/>
      <c r="F8" s="171">
        <v>450000</v>
      </c>
      <c r="G8" s="171">
        <v>60000</v>
      </c>
      <c r="H8" s="172">
        <v>58929.13</v>
      </c>
      <c r="I8" s="173"/>
      <c r="J8" s="173"/>
      <c r="K8" s="177">
        <f>H8/G8</f>
        <v>0.9821521666666666</v>
      </c>
    </row>
    <row r="9" spans="1:11" ht="12.75">
      <c r="A9" s="163" t="s">
        <v>252</v>
      </c>
      <c r="B9" s="175"/>
      <c r="C9" s="175"/>
      <c r="D9" s="175"/>
      <c r="E9" s="175"/>
      <c r="F9" s="171"/>
      <c r="G9" s="171"/>
      <c r="H9" s="172"/>
      <c r="I9" s="173"/>
      <c r="J9" s="173"/>
      <c r="K9" s="174"/>
    </row>
    <row r="10" spans="1:11" ht="12.75">
      <c r="A10" s="170" t="s">
        <v>253</v>
      </c>
      <c r="B10" s="175"/>
      <c r="C10" s="175"/>
      <c r="D10" s="175"/>
      <c r="E10" s="175"/>
      <c r="F10" s="171">
        <v>0</v>
      </c>
      <c r="G10" s="171">
        <v>407600</v>
      </c>
      <c r="H10" s="172">
        <v>407600</v>
      </c>
      <c r="I10" s="173"/>
      <c r="J10" s="173"/>
      <c r="K10" s="177">
        <v>1</v>
      </c>
    </row>
    <row r="11" spans="1:11" ht="12.75">
      <c r="A11" s="178" t="s">
        <v>75</v>
      </c>
      <c r="B11" s="159"/>
      <c r="C11" s="159"/>
      <c r="D11" s="159"/>
      <c r="E11" s="159"/>
      <c r="F11" s="166"/>
      <c r="G11" s="166"/>
      <c r="H11" s="179"/>
      <c r="I11" s="159"/>
      <c r="J11" s="159"/>
      <c r="K11" s="177"/>
    </row>
    <row r="12" spans="1:11" ht="12.75">
      <c r="A12" s="169" t="s">
        <v>14</v>
      </c>
      <c r="B12" s="169"/>
      <c r="C12" s="169"/>
      <c r="D12" s="169"/>
      <c r="E12" s="170"/>
      <c r="F12" s="171">
        <v>25000</v>
      </c>
      <c r="G12" s="171">
        <v>25000</v>
      </c>
      <c r="H12" s="172">
        <v>25092</v>
      </c>
      <c r="I12" s="173"/>
      <c r="J12" s="173"/>
      <c r="K12" s="177">
        <f>H12/G12</f>
        <v>1.00368</v>
      </c>
    </row>
    <row r="13" spans="1:11" ht="12.75">
      <c r="A13" s="163" t="s">
        <v>154</v>
      </c>
      <c r="B13" s="164"/>
      <c r="C13" s="164"/>
      <c r="D13" s="164"/>
      <c r="E13" s="164"/>
      <c r="F13" s="180"/>
      <c r="G13" s="180"/>
      <c r="H13" s="181"/>
      <c r="I13" s="159"/>
      <c r="J13" s="159"/>
      <c r="K13" s="177"/>
    </row>
    <row r="14" spans="1:11" ht="12.75">
      <c r="A14" s="169" t="s">
        <v>8</v>
      </c>
      <c r="B14" s="182"/>
      <c r="C14" s="169"/>
      <c r="D14" s="170"/>
      <c r="E14" s="183"/>
      <c r="F14" s="171">
        <v>20000</v>
      </c>
      <c r="G14" s="171">
        <v>16500</v>
      </c>
      <c r="H14" s="172">
        <v>16456.5</v>
      </c>
      <c r="I14" s="173"/>
      <c r="J14" s="173"/>
      <c r="K14" s="177">
        <f>H14/G14</f>
        <v>0.9973636363636363</v>
      </c>
    </row>
    <row r="15" spans="1:11" ht="12.75">
      <c r="A15" s="170" t="s">
        <v>223</v>
      </c>
      <c r="B15" s="184"/>
      <c r="C15" s="175"/>
      <c r="D15" s="175"/>
      <c r="E15" s="183"/>
      <c r="F15" s="171">
        <v>10000</v>
      </c>
      <c r="G15" s="171">
        <v>700</v>
      </c>
      <c r="H15" s="172">
        <v>629</v>
      </c>
      <c r="I15" s="173"/>
      <c r="J15" s="173"/>
      <c r="K15" s="177">
        <f>H15/G15</f>
        <v>0.8985714285714286</v>
      </c>
    </row>
    <row r="16" spans="1:11" ht="12.75">
      <c r="A16" s="178" t="s">
        <v>176</v>
      </c>
      <c r="B16" s="159"/>
      <c r="C16" s="159"/>
      <c r="D16" s="159"/>
      <c r="E16" s="159"/>
      <c r="F16" s="166"/>
      <c r="G16" s="166"/>
      <c r="H16" s="179"/>
      <c r="I16" s="159"/>
      <c r="J16" s="159"/>
      <c r="K16" s="177"/>
    </row>
    <row r="17" spans="1:11" ht="12.75">
      <c r="A17" s="169" t="s">
        <v>9</v>
      </c>
      <c r="B17" s="169"/>
      <c r="C17" s="169"/>
      <c r="D17" s="169"/>
      <c r="E17" s="170"/>
      <c r="F17" s="171">
        <v>10000</v>
      </c>
      <c r="G17" s="171">
        <v>10000</v>
      </c>
      <c r="H17" s="172">
        <v>8160</v>
      </c>
      <c r="I17" s="173"/>
      <c r="J17" s="173"/>
      <c r="K17" s="177">
        <f>H17/G17</f>
        <v>0.816</v>
      </c>
    </row>
    <row r="18" spans="1:11" ht="12.75">
      <c r="A18" s="163" t="s">
        <v>205</v>
      </c>
      <c r="B18" s="175"/>
      <c r="C18" s="175"/>
      <c r="D18" s="175"/>
      <c r="E18" s="183"/>
      <c r="F18" s="171"/>
      <c r="G18" s="171"/>
      <c r="H18" s="172"/>
      <c r="I18" s="173"/>
      <c r="J18" s="173"/>
      <c r="K18" s="177"/>
    </row>
    <row r="19" spans="1:11" ht="12.75">
      <c r="A19" s="170" t="s">
        <v>206</v>
      </c>
      <c r="B19" s="175"/>
      <c r="C19" s="175"/>
      <c r="D19" s="175"/>
      <c r="E19" s="183"/>
      <c r="F19" s="171">
        <v>16000</v>
      </c>
      <c r="G19" s="171">
        <v>33000</v>
      </c>
      <c r="H19" s="172">
        <v>32528</v>
      </c>
      <c r="I19" s="173"/>
      <c r="J19" s="173"/>
      <c r="K19" s="177">
        <f>H19/G19</f>
        <v>0.9856969696969697</v>
      </c>
    </row>
    <row r="20" spans="1:11" ht="12.75">
      <c r="A20" s="178" t="s">
        <v>10</v>
      </c>
      <c r="B20" s="159"/>
      <c r="C20" s="159"/>
      <c r="D20" s="159"/>
      <c r="E20" s="159"/>
      <c r="F20" s="171"/>
      <c r="G20" s="171"/>
      <c r="H20" s="172"/>
      <c r="I20" s="159"/>
      <c r="J20" s="159"/>
      <c r="K20" s="177"/>
    </row>
    <row r="21" spans="1:11" ht="12.75">
      <c r="A21" s="169" t="s">
        <v>207</v>
      </c>
      <c r="B21" s="169"/>
      <c r="C21" s="169"/>
      <c r="D21" s="169"/>
      <c r="E21" s="169"/>
      <c r="F21" s="185">
        <v>60000</v>
      </c>
      <c r="G21" s="185">
        <v>74000</v>
      </c>
      <c r="H21" s="186">
        <v>73502</v>
      </c>
      <c r="I21" s="173"/>
      <c r="J21" s="173"/>
      <c r="K21" s="177">
        <f>H21/G21</f>
        <v>0.9932702702702703</v>
      </c>
    </row>
    <row r="22" spans="1:11" ht="12.75">
      <c r="A22" s="178" t="s">
        <v>153</v>
      </c>
      <c r="B22" s="159"/>
      <c r="C22" s="159"/>
      <c r="D22" s="159"/>
      <c r="E22" s="159"/>
      <c r="F22" s="180"/>
      <c r="G22" s="180"/>
      <c r="H22" s="181"/>
      <c r="I22" s="159"/>
      <c r="J22" s="159"/>
      <c r="K22" s="177"/>
    </row>
    <row r="23" spans="1:11" ht="12.75">
      <c r="A23" s="169" t="s">
        <v>209</v>
      </c>
      <c r="B23" s="169"/>
      <c r="C23" s="169"/>
      <c r="D23" s="169"/>
      <c r="E23" s="170"/>
      <c r="F23" s="171">
        <v>6000</v>
      </c>
      <c r="G23" s="171">
        <v>7000</v>
      </c>
      <c r="H23" s="172">
        <v>7023.5</v>
      </c>
      <c r="I23" s="173"/>
      <c r="J23" s="173"/>
      <c r="K23" s="177">
        <f>H23/G23</f>
        <v>1.0033571428571428</v>
      </c>
    </row>
    <row r="24" spans="1:11" ht="12.75">
      <c r="A24" s="169" t="s">
        <v>208</v>
      </c>
      <c r="B24" s="169"/>
      <c r="C24" s="169"/>
      <c r="D24" s="169"/>
      <c r="E24" s="170"/>
      <c r="F24" s="171">
        <v>7000</v>
      </c>
      <c r="G24" s="171">
        <v>5000</v>
      </c>
      <c r="H24" s="172">
        <v>4849.5</v>
      </c>
      <c r="I24" s="173"/>
      <c r="J24" s="173"/>
      <c r="K24" s="177">
        <f>H24/G24</f>
        <v>0.9699</v>
      </c>
    </row>
    <row r="25" spans="1:11" ht="12.75">
      <c r="A25" s="178" t="s">
        <v>20</v>
      </c>
      <c r="B25" s="158"/>
      <c r="C25" s="158"/>
      <c r="D25" s="158"/>
      <c r="E25" s="158"/>
      <c r="F25" s="166"/>
      <c r="G25" s="166"/>
      <c r="H25" s="179"/>
      <c r="I25" s="158"/>
      <c r="J25" s="158"/>
      <c r="K25" s="177"/>
    </row>
    <row r="26" spans="1:11" ht="12.75">
      <c r="A26" s="170" t="s">
        <v>254</v>
      </c>
      <c r="B26" s="184"/>
      <c r="C26" s="175"/>
      <c r="D26" s="175"/>
      <c r="E26" s="183"/>
      <c r="F26" s="171">
        <v>15000</v>
      </c>
      <c r="G26" s="171">
        <v>155000</v>
      </c>
      <c r="H26" s="172">
        <v>152861.6</v>
      </c>
      <c r="I26" s="176"/>
      <c r="J26" s="176"/>
      <c r="K26" s="177">
        <f>H26/G26</f>
        <v>0.986203870967742</v>
      </c>
    </row>
    <row r="27" spans="1:11" ht="12.75">
      <c r="A27" s="169" t="s">
        <v>116</v>
      </c>
      <c r="B27" s="182"/>
      <c r="C27" s="169"/>
      <c r="D27" s="169"/>
      <c r="E27" s="170"/>
      <c r="F27" s="171">
        <v>10000</v>
      </c>
      <c r="G27" s="171">
        <v>13000</v>
      </c>
      <c r="H27" s="172">
        <v>12864.5</v>
      </c>
      <c r="I27" s="176"/>
      <c r="J27" s="176"/>
      <c r="K27" s="177">
        <f>H27/G27</f>
        <v>0.9895769230769231</v>
      </c>
    </row>
    <row r="28" spans="1:11" ht="12.75">
      <c r="A28" s="170" t="s">
        <v>255</v>
      </c>
      <c r="B28" s="184"/>
      <c r="C28" s="175"/>
      <c r="D28" s="175"/>
      <c r="E28" s="183"/>
      <c r="F28" s="171">
        <v>0</v>
      </c>
      <c r="G28" s="171">
        <v>1500</v>
      </c>
      <c r="H28" s="172">
        <v>1500</v>
      </c>
      <c r="I28" s="176"/>
      <c r="J28" s="176"/>
      <c r="K28" s="177">
        <f>H28/G28</f>
        <v>1</v>
      </c>
    </row>
    <row r="29" spans="1:11" ht="12.75">
      <c r="A29" s="170" t="s">
        <v>226</v>
      </c>
      <c r="B29" s="184"/>
      <c r="C29" s="175"/>
      <c r="D29" s="175"/>
      <c r="E29" s="183"/>
      <c r="F29" s="171">
        <v>0</v>
      </c>
      <c r="G29" s="171">
        <v>18500</v>
      </c>
      <c r="H29" s="172">
        <v>18136</v>
      </c>
      <c r="I29" s="176"/>
      <c r="J29" s="176"/>
      <c r="K29" s="177">
        <f>H29/G29</f>
        <v>0.9803243243243244</v>
      </c>
    </row>
    <row r="30" spans="1:11" ht="12.75">
      <c r="A30" s="169" t="s">
        <v>134</v>
      </c>
      <c r="B30" s="182"/>
      <c r="C30" s="169"/>
      <c r="D30" s="169"/>
      <c r="E30" s="170"/>
      <c r="F30" s="171">
        <v>5000</v>
      </c>
      <c r="G30" s="171">
        <v>800</v>
      </c>
      <c r="H30" s="172">
        <v>693.5</v>
      </c>
      <c r="I30" s="176"/>
      <c r="J30" s="176"/>
      <c r="K30" s="177">
        <f>H30/G30</f>
        <v>0.866875</v>
      </c>
    </row>
    <row r="31" spans="1:11" ht="12.75">
      <c r="A31" s="163" t="s">
        <v>136</v>
      </c>
      <c r="B31" s="164"/>
      <c r="C31" s="164"/>
      <c r="D31" s="164"/>
      <c r="E31" s="165"/>
      <c r="F31" s="166"/>
      <c r="G31" s="187"/>
      <c r="H31" s="179"/>
      <c r="I31" s="158"/>
      <c r="J31" s="158"/>
      <c r="K31" s="174"/>
    </row>
    <row r="32" spans="1:11" ht="12.75">
      <c r="A32" s="170" t="s">
        <v>256</v>
      </c>
      <c r="B32" s="175"/>
      <c r="C32" s="175"/>
      <c r="D32" s="175"/>
      <c r="E32" s="183"/>
      <c r="F32" s="171">
        <v>0</v>
      </c>
      <c r="G32" s="171">
        <v>60000</v>
      </c>
      <c r="H32" s="172">
        <v>56917.7</v>
      </c>
      <c r="I32" s="176"/>
      <c r="J32" s="176"/>
      <c r="K32" s="177">
        <f>H32/G32</f>
        <v>0.9486283333333333</v>
      </c>
    </row>
    <row r="33" spans="1:11" ht="12.75">
      <c r="A33" s="188" t="s">
        <v>269</v>
      </c>
      <c r="B33" s="158"/>
      <c r="C33" s="158"/>
      <c r="D33" s="158"/>
      <c r="E33" s="158"/>
      <c r="F33" s="171">
        <v>2000</v>
      </c>
      <c r="G33" s="171">
        <v>700</v>
      </c>
      <c r="H33" s="172">
        <v>610.5</v>
      </c>
      <c r="I33" s="158"/>
      <c r="J33" s="158"/>
      <c r="K33" s="177">
        <f>H33/G33</f>
        <v>0.8721428571428571</v>
      </c>
    </row>
    <row r="34" spans="1:11" ht="12.75">
      <c r="A34" s="169" t="s">
        <v>135</v>
      </c>
      <c r="B34" s="169"/>
      <c r="C34" s="169"/>
      <c r="D34" s="169"/>
      <c r="E34" s="170"/>
      <c r="F34" s="171">
        <v>35000</v>
      </c>
      <c r="G34" s="171">
        <v>42000</v>
      </c>
      <c r="H34" s="172">
        <v>41173.3</v>
      </c>
      <c r="I34" s="176"/>
      <c r="J34" s="176"/>
      <c r="K34" s="177">
        <f>H34/G34</f>
        <v>0.9803166666666667</v>
      </c>
    </row>
    <row r="35" spans="1:11" ht="12.75">
      <c r="A35" s="169" t="s">
        <v>119</v>
      </c>
      <c r="B35" s="169"/>
      <c r="C35" s="169"/>
      <c r="D35" s="169"/>
      <c r="E35" s="170"/>
      <c r="F35" s="171">
        <v>20000</v>
      </c>
      <c r="G35" s="171">
        <v>23000</v>
      </c>
      <c r="H35" s="172">
        <v>22619.6</v>
      </c>
      <c r="I35" s="176"/>
      <c r="J35" s="176"/>
      <c r="K35" s="177">
        <f>H35/G35</f>
        <v>0.9834608695652173</v>
      </c>
    </row>
    <row r="36" spans="1:11" ht="12.75">
      <c r="A36" s="170" t="s">
        <v>212</v>
      </c>
      <c r="B36" s="175"/>
      <c r="C36" s="175"/>
      <c r="D36" s="175"/>
      <c r="E36" s="183"/>
      <c r="F36" s="171">
        <v>150000</v>
      </c>
      <c r="G36" s="171">
        <v>0</v>
      </c>
      <c r="H36" s="172">
        <v>0</v>
      </c>
      <c r="I36" s="176"/>
      <c r="J36" s="176"/>
      <c r="K36" s="174"/>
    </row>
    <row r="37" spans="1:11" ht="12.75">
      <c r="A37" s="163" t="s">
        <v>213</v>
      </c>
      <c r="B37" s="175"/>
      <c r="C37" s="175"/>
      <c r="D37" s="175"/>
      <c r="E37" s="183"/>
      <c r="F37" s="171"/>
      <c r="G37" s="171"/>
      <c r="H37" s="172"/>
      <c r="I37" s="176"/>
      <c r="J37" s="176"/>
      <c r="K37" s="174"/>
    </row>
    <row r="38" spans="1:11" ht="12.75">
      <c r="A38" s="170" t="s">
        <v>257</v>
      </c>
      <c r="B38" s="175"/>
      <c r="C38" s="175"/>
      <c r="D38" s="175"/>
      <c r="E38" s="183"/>
      <c r="F38" s="171">
        <v>0</v>
      </c>
      <c r="G38" s="171">
        <v>3000</v>
      </c>
      <c r="H38" s="172">
        <v>3000</v>
      </c>
      <c r="I38" s="176"/>
      <c r="J38" s="176"/>
      <c r="K38" s="189">
        <f>H38/G38</f>
        <v>1</v>
      </c>
    </row>
    <row r="39" spans="1:11" ht="12.75">
      <c r="A39" s="178" t="s">
        <v>160</v>
      </c>
      <c r="B39" s="176"/>
      <c r="C39" s="176"/>
      <c r="D39" s="176"/>
      <c r="E39" s="176"/>
      <c r="F39" s="171"/>
      <c r="G39" s="171"/>
      <c r="H39" s="172"/>
      <c r="I39" s="176"/>
      <c r="J39" s="176"/>
      <c r="K39" s="177"/>
    </row>
    <row r="40" spans="1:11" ht="12.75">
      <c r="A40" s="169" t="s">
        <v>178</v>
      </c>
      <c r="B40" s="169"/>
      <c r="C40" s="169"/>
      <c r="D40" s="170"/>
      <c r="E40" s="175"/>
      <c r="F40" s="171">
        <v>100000</v>
      </c>
      <c r="G40" s="171">
        <v>50000</v>
      </c>
      <c r="H40" s="172">
        <v>50500</v>
      </c>
      <c r="I40" s="176"/>
      <c r="J40" s="176"/>
      <c r="K40" s="174">
        <f>H40/G40</f>
        <v>1.01</v>
      </c>
    </row>
    <row r="41" spans="1:11" ht="12.75">
      <c r="A41" s="178" t="s">
        <v>22</v>
      </c>
      <c r="B41" s="158"/>
      <c r="C41" s="158"/>
      <c r="D41" s="158"/>
      <c r="E41" s="158"/>
      <c r="F41" s="166"/>
      <c r="G41" s="166"/>
      <c r="H41" s="179"/>
      <c r="I41" s="158"/>
      <c r="J41" s="158"/>
      <c r="K41" s="177"/>
    </row>
    <row r="42" spans="1:11" ht="12.75">
      <c r="A42" s="190" t="s">
        <v>121</v>
      </c>
      <c r="B42" s="190"/>
      <c r="C42" s="191"/>
      <c r="D42" s="190"/>
      <c r="E42" s="192"/>
      <c r="F42" s="193">
        <v>10000</v>
      </c>
      <c r="G42" s="193">
        <v>5000</v>
      </c>
      <c r="H42" s="194">
        <v>4959</v>
      </c>
      <c r="I42" s="176"/>
      <c r="J42" s="176"/>
      <c r="K42" s="177">
        <f>H42/G42</f>
        <v>0.9918</v>
      </c>
    </row>
    <row r="43" spans="1:11" ht="12.75">
      <c r="A43" s="163" t="s">
        <v>24</v>
      </c>
      <c r="B43" s="164"/>
      <c r="C43" s="164"/>
      <c r="D43" s="164"/>
      <c r="E43" s="164"/>
      <c r="F43" s="195"/>
      <c r="G43" s="195"/>
      <c r="H43" s="181"/>
      <c r="I43" s="158"/>
      <c r="J43" s="158"/>
      <c r="K43" s="177"/>
    </row>
    <row r="44" spans="1:11" ht="12.75">
      <c r="A44" s="170" t="s">
        <v>215</v>
      </c>
      <c r="B44" s="164"/>
      <c r="C44" s="164"/>
      <c r="D44" s="164"/>
      <c r="E44" s="164"/>
      <c r="F44" s="196">
        <v>21000</v>
      </c>
      <c r="G44" s="171">
        <v>42000</v>
      </c>
      <c r="H44" s="172">
        <v>0</v>
      </c>
      <c r="I44" s="158"/>
      <c r="J44" s="158"/>
      <c r="K44" s="177"/>
    </row>
    <row r="45" spans="1:11" ht="12.75">
      <c r="A45" s="192" t="s">
        <v>239</v>
      </c>
      <c r="B45" s="176"/>
      <c r="C45" s="197"/>
      <c r="D45" s="176"/>
      <c r="E45" s="198"/>
      <c r="F45" s="193">
        <v>120000</v>
      </c>
      <c r="G45" s="199">
        <v>120000</v>
      </c>
      <c r="H45" s="194">
        <v>115823</v>
      </c>
      <c r="I45" s="176"/>
      <c r="J45" s="176"/>
      <c r="K45" s="200">
        <f>H45/G45</f>
        <v>0.9651916666666667</v>
      </c>
    </row>
    <row r="46" spans="1:11" ht="12.75">
      <c r="A46" s="201" t="s">
        <v>258</v>
      </c>
      <c r="B46" s="202"/>
      <c r="C46" s="202"/>
      <c r="D46" s="202"/>
      <c r="E46" s="203"/>
      <c r="F46" s="204"/>
      <c r="G46" s="205"/>
      <c r="H46" s="206"/>
      <c r="I46" s="202"/>
      <c r="J46" s="202"/>
      <c r="K46" s="207"/>
    </row>
    <row r="47" spans="1:11" ht="12.75">
      <c r="A47" s="163" t="s">
        <v>25</v>
      </c>
      <c r="B47" s="164"/>
      <c r="C47" s="164"/>
      <c r="D47" s="164"/>
      <c r="E47" s="164"/>
      <c r="F47" s="195"/>
      <c r="G47" s="195"/>
      <c r="H47" s="208"/>
      <c r="I47" s="164"/>
      <c r="J47" s="164"/>
      <c r="K47" s="177"/>
    </row>
    <row r="48" spans="1:11" ht="12.75">
      <c r="A48" s="168" t="s">
        <v>164</v>
      </c>
      <c r="B48" s="169"/>
      <c r="C48" s="169"/>
      <c r="D48" s="170"/>
      <c r="E48" s="183"/>
      <c r="F48" s="171">
        <v>20000</v>
      </c>
      <c r="G48" s="204">
        <v>6500</v>
      </c>
      <c r="H48" s="206">
        <v>6480</v>
      </c>
      <c r="I48" s="173"/>
      <c r="J48" s="173"/>
      <c r="K48" s="209">
        <f aca="true" t="shared" si="0" ref="K48:K54">H48/G48</f>
        <v>0.9969230769230769</v>
      </c>
    </row>
    <row r="49" spans="1:11" ht="12.75">
      <c r="A49" s="210" t="s">
        <v>259</v>
      </c>
      <c r="B49" s="176"/>
      <c r="C49" s="176"/>
      <c r="D49" s="176"/>
      <c r="E49" s="176"/>
      <c r="F49" s="171">
        <v>100000</v>
      </c>
      <c r="G49" s="171">
        <v>16000</v>
      </c>
      <c r="H49" s="172">
        <v>16021</v>
      </c>
      <c r="I49" s="173"/>
      <c r="J49" s="173"/>
      <c r="K49" s="177">
        <f t="shared" si="0"/>
        <v>1.0013125</v>
      </c>
    </row>
    <row r="50" spans="1:11" ht="12.75">
      <c r="A50" s="169" t="s">
        <v>180</v>
      </c>
      <c r="B50" s="169"/>
      <c r="C50" s="169"/>
      <c r="D50" s="211"/>
      <c r="E50" s="183"/>
      <c r="F50" s="171">
        <v>165000</v>
      </c>
      <c r="G50" s="171">
        <v>10500</v>
      </c>
      <c r="H50" s="172">
        <v>10469</v>
      </c>
      <c r="I50" s="173"/>
      <c r="J50" s="173"/>
      <c r="K50" s="177">
        <f t="shared" si="0"/>
        <v>0.9970476190476191</v>
      </c>
    </row>
    <row r="51" spans="1:11" ht="12.75">
      <c r="A51" s="169" t="s">
        <v>188</v>
      </c>
      <c r="B51" s="169"/>
      <c r="C51" s="182"/>
      <c r="D51" s="169"/>
      <c r="E51" s="169"/>
      <c r="F51" s="171">
        <v>5000</v>
      </c>
      <c r="G51" s="171">
        <v>10000</v>
      </c>
      <c r="H51" s="172">
        <v>8880.5</v>
      </c>
      <c r="I51" s="173"/>
      <c r="J51" s="173"/>
      <c r="K51" s="177">
        <f t="shared" si="0"/>
        <v>0.88805</v>
      </c>
    </row>
    <row r="52" spans="1:11" ht="12.75">
      <c r="A52" s="169" t="s">
        <v>85</v>
      </c>
      <c r="B52" s="169"/>
      <c r="C52" s="169"/>
      <c r="D52" s="169"/>
      <c r="E52" s="170"/>
      <c r="F52" s="171">
        <v>6000</v>
      </c>
      <c r="G52" s="171">
        <v>7000</v>
      </c>
      <c r="H52" s="172">
        <v>6680</v>
      </c>
      <c r="I52" s="173"/>
      <c r="J52" s="173"/>
      <c r="K52" s="177">
        <f t="shared" si="0"/>
        <v>0.9542857142857143</v>
      </c>
    </row>
    <row r="53" spans="1:11" ht="12.75">
      <c r="A53" s="169" t="s">
        <v>217</v>
      </c>
      <c r="B53" s="169"/>
      <c r="C53" s="169"/>
      <c r="D53" s="169"/>
      <c r="E53" s="170"/>
      <c r="F53" s="171">
        <v>0</v>
      </c>
      <c r="G53" s="171">
        <v>167500</v>
      </c>
      <c r="H53" s="172">
        <v>167281</v>
      </c>
      <c r="I53" s="173"/>
      <c r="J53" s="173"/>
      <c r="K53" s="177">
        <f t="shared" si="0"/>
        <v>0.9986925373134329</v>
      </c>
    </row>
    <row r="54" spans="1:11" ht="12.75">
      <c r="A54" s="169" t="s">
        <v>260</v>
      </c>
      <c r="B54" s="169"/>
      <c r="C54" s="169"/>
      <c r="D54" s="169"/>
      <c r="E54" s="170"/>
      <c r="F54" s="171">
        <v>0</v>
      </c>
      <c r="G54" s="171">
        <v>110000</v>
      </c>
      <c r="H54" s="172">
        <v>107199.5</v>
      </c>
      <c r="I54" s="202"/>
      <c r="J54" s="202"/>
      <c r="K54" s="177">
        <f t="shared" si="0"/>
        <v>0.9745409090909091</v>
      </c>
    </row>
    <row r="55" spans="1:11" ht="12.75">
      <c r="A55" s="176"/>
      <c r="B55" s="176"/>
      <c r="C55" s="176"/>
      <c r="D55" s="176"/>
      <c r="E55" s="176"/>
      <c r="F55" s="212"/>
      <c r="G55" s="212"/>
      <c r="H55" s="213"/>
      <c r="I55" s="176"/>
      <c r="J55" s="176"/>
      <c r="K55" s="214"/>
    </row>
    <row r="56" spans="1:11" ht="12.75">
      <c r="A56" s="176"/>
      <c r="B56" s="176"/>
      <c r="C56" s="176"/>
      <c r="D56" s="176"/>
      <c r="E56" s="176"/>
      <c r="F56" s="212"/>
      <c r="G56" s="212"/>
      <c r="H56" s="213"/>
      <c r="I56" s="176"/>
      <c r="J56" s="176"/>
      <c r="K56" s="214"/>
    </row>
    <row r="57" spans="1:11" ht="12.75">
      <c r="A57" s="202"/>
      <c r="B57" s="202"/>
      <c r="C57" s="202"/>
      <c r="D57" s="202"/>
      <c r="E57" s="176"/>
      <c r="F57" s="215"/>
      <c r="G57" s="215"/>
      <c r="H57" s="216"/>
      <c r="I57" s="176"/>
      <c r="J57" s="176"/>
      <c r="K57" s="217"/>
    </row>
    <row r="58" spans="1:11" ht="12.75">
      <c r="A58" s="178" t="s">
        <v>128</v>
      </c>
      <c r="B58" s="159"/>
      <c r="C58" s="159"/>
      <c r="D58" s="159"/>
      <c r="E58" s="159"/>
      <c r="F58" s="218"/>
      <c r="G58" s="218"/>
      <c r="H58" s="219"/>
      <c r="I58" s="159"/>
      <c r="J58" s="159"/>
      <c r="K58" s="209"/>
    </row>
    <row r="59" spans="1:11" ht="12.75">
      <c r="A59" s="169" t="s">
        <v>181</v>
      </c>
      <c r="B59" s="169"/>
      <c r="C59" s="169"/>
      <c r="D59" s="170"/>
      <c r="E59" s="183"/>
      <c r="F59" s="171">
        <v>1000</v>
      </c>
      <c r="G59" s="171">
        <v>1000</v>
      </c>
      <c r="H59" s="172">
        <v>763.7</v>
      </c>
      <c r="I59" s="173"/>
      <c r="J59" s="173"/>
      <c r="K59" s="177">
        <f>H59/G59</f>
        <v>0.7637</v>
      </c>
    </row>
    <row r="60" spans="1:11" ht="12.75">
      <c r="A60" s="178" t="s">
        <v>79</v>
      </c>
      <c r="B60" s="159"/>
      <c r="C60" s="159"/>
      <c r="D60" s="159"/>
      <c r="E60" s="159"/>
      <c r="F60" s="166"/>
      <c r="G60" s="166"/>
      <c r="H60" s="179"/>
      <c r="I60" s="159"/>
      <c r="J60" s="159"/>
      <c r="K60" s="177"/>
    </row>
    <row r="61" spans="1:11" ht="12.75">
      <c r="A61" s="169" t="s">
        <v>146</v>
      </c>
      <c r="B61" s="169"/>
      <c r="C61" s="169"/>
      <c r="D61" s="169"/>
      <c r="E61" s="170"/>
      <c r="F61" s="171">
        <v>250000</v>
      </c>
      <c r="G61" s="171">
        <v>210000</v>
      </c>
      <c r="H61" s="172">
        <v>207095</v>
      </c>
      <c r="I61" s="173"/>
      <c r="J61" s="173"/>
      <c r="K61" s="177">
        <f>H61/G61</f>
        <v>0.9861666666666666</v>
      </c>
    </row>
    <row r="62" spans="1:11" ht="12.75">
      <c r="A62" s="163" t="s">
        <v>261</v>
      </c>
      <c r="B62" s="164"/>
      <c r="C62" s="164"/>
      <c r="D62" s="164"/>
      <c r="E62" s="164"/>
      <c r="F62" s="166"/>
      <c r="G62" s="166"/>
      <c r="H62" s="179"/>
      <c r="I62" s="158"/>
      <c r="J62" s="158"/>
      <c r="K62" s="177"/>
    </row>
    <row r="63" spans="1:11" ht="12.75">
      <c r="A63" s="168" t="s">
        <v>229</v>
      </c>
      <c r="B63" s="168"/>
      <c r="C63" s="168"/>
      <c r="D63" s="168"/>
      <c r="E63" s="201"/>
      <c r="F63" s="220">
        <v>100000</v>
      </c>
      <c r="G63" s="220">
        <v>132000</v>
      </c>
      <c r="H63" s="221">
        <v>131745</v>
      </c>
      <c r="I63" s="222"/>
      <c r="J63" s="222"/>
      <c r="K63" s="177">
        <f>H63/G63</f>
        <v>0.9980681818181818</v>
      </c>
    </row>
    <row r="64" spans="1:11" ht="12.75">
      <c r="A64" s="168" t="s">
        <v>220</v>
      </c>
      <c r="B64" s="168"/>
      <c r="C64" s="168"/>
      <c r="D64" s="168"/>
      <c r="E64" s="201"/>
      <c r="F64" s="220">
        <v>25000</v>
      </c>
      <c r="G64" s="220">
        <v>15000</v>
      </c>
      <c r="H64" s="221">
        <v>14275</v>
      </c>
      <c r="I64" s="222"/>
      <c r="J64" s="222"/>
      <c r="K64" s="177">
        <f>H64/G64</f>
        <v>0.9516666666666667</v>
      </c>
    </row>
    <row r="65" spans="1:11" ht="12.75">
      <c r="A65" s="169" t="s">
        <v>149</v>
      </c>
      <c r="B65" s="169"/>
      <c r="C65" s="169"/>
      <c r="D65" s="169"/>
      <c r="E65" s="170"/>
      <c r="F65" s="171">
        <v>26000</v>
      </c>
      <c r="G65" s="223">
        <v>35000</v>
      </c>
      <c r="H65" s="172">
        <v>34443</v>
      </c>
      <c r="I65" s="173"/>
      <c r="J65" s="173"/>
      <c r="K65" s="177">
        <f>H65/G65</f>
        <v>0.9840857142857142</v>
      </c>
    </row>
    <row r="66" spans="1:11" ht="12.75">
      <c r="A66" s="169" t="s">
        <v>150</v>
      </c>
      <c r="B66" s="169"/>
      <c r="C66" s="169"/>
      <c r="D66" s="169"/>
      <c r="E66" s="170"/>
      <c r="F66" s="171">
        <v>9000</v>
      </c>
      <c r="G66" s="171">
        <v>12000</v>
      </c>
      <c r="H66" s="172">
        <v>11923</v>
      </c>
      <c r="I66" s="173"/>
      <c r="J66" s="173"/>
      <c r="K66" s="177">
        <f>H66/G66</f>
        <v>0.9935833333333334</v>
      </c>
    </row>
    <row r="67" spans="1:11" ht="12.75">
      <c r="A67" s="169" t="s">
        <v>151</v>
      </c>
      <c r="B67" s="169"/>
      <c r="C67" s="169"/>
      <c r="D67" s="169"/>
      <c r="E67" s="170"/>
      <c r="F67" s="171">
        <v>2000</v>
      </c>
      <c r="G67" s="171">
        <v>2000</v>
      </c>
      <c r="H67" s="172">
        <v>0</v>
      </c>
      <c r="I67" s="173"/>
      <c r="J67" s="173"/>
      <c r="K67" s="177"/>
    </row>
    <row r="68" spans="1:11" ht="12.75">
      <c r="A68" s="169" t="s">
        <v>49</v>
      </c>
      <c r="B68" s="169"/>
      <c r="C68" s="182"/>
      <c r="D68" s="169"/>
      <c r="E68" s="170"/>
      <c r="F68" s="171">
        <v>10000</v>
      </c>
      <c r="G68" s="171">
        <v>1300</v>
      </c>
      <c r="H68" s="172">
        <v>1255</v>
      </c>
      <c r="I68" s="173"/>
      <c r="J68" s="173"/>
      <c r="K68" s="177">
        <f aca="true" t="shared" si="1" ref="K68:K79">H68/G68</f>
        <v>0.9653846153846154</v>
      </c>
    </row>
    <row r="69" spans="1:11" ht="12.75">
      <c r="A69" s="169" t="s">
        <v>235</v>
      </c>
      <c r="B69" s="169"/>
      <c r="C69" s="169"/>
      <c r="D69" s="169"/>
      <c r="E69" s="170"/>
      <c r="F69" s="171">
        <v>37700</v>
      </c>
      <c r="G69" s="171">
        <v>37700</v>
      </c>
      <c r="H69" s="172">
        <v>37616</v>
      </c>
      <c r="I69" s="173"/>
      <c r="J69" s="173"/>
      <c r="K69" s="177">
        <f t="shared" si="1"/>
        <v>0.9977718832891247</v>
      </c>
    </row>
    <row r="70" spans="1:11" ht="12.75">
      <c r="A70" s="169" t="s">
        <v>50</v>
      </c>
      <c r="B70" s="169"/>
      <c r="C70" s="182"/>
      <c r="D70" s="169"/>
      <c r="E70" s="170"/>
      <c r="F70" s="171">
        <v>15000</v>
      </c>
      <c r="G70" s="171">
        <v>9000</v>
      </c>
      <c r="H70" s="172">
        <v>8340</v>
      </c>
      <c r="I70" s="173"/>
      <c r="J70" s="173"/>
      <c r="K70" s="177">
        <f t="shared" si="1"/>
        <v>0.9266666666666666</v>
      </c>
    </row>
    <row r="71" spans="1:11" ht="12.75">
      <c r="A71" s="169" t="s">
        <v>51</v>
      </c>
      <c r="B71" s="169"/>
      <c r="C71" s="182"/>
      <c r="D71" s="169"/>
      <c r="E71" s="170"/>
      <c r="F71" s="171">
        <v>35000</v>
      </c>
      <c r="G71" s="171">
        <v>22000</v>
      </c>
      <c r="H71" s="172">
        <v>21915</v>
      </c>
      <c r="I71" s="173"/>
      <c r="J71" s="173"/>
      <c r="K71" s="177">
        <f t="shared" si="1"/>
        <v>0.9961363636363636</v>
      </c>
    </row>
    <row r="72" spans="1:11" ht="12.75">
      <c r="A72" s="169" t="s">
        <v>52</v>
      </c>
      <c r="B72" s="169"/>
      <c r="C72" s="169"/>
      <c r="D72" s="169"/>
      <c r="E72" s="170"/>
      <c r="F72" s="171">
        <v>3000</v>
      </c>
      <c r="G72" s="171">
        <v>2000</v>
      </c>
      <c r="H72" s="172">
        <v>1821</v>
      </c>
      <c r="I72" s="173"/>
      <c r="J72" s="173"/>
      <c r="K72" s="177">
        <f t="shared" si="1"/>
        <v>0.9105</v>
      </c>
    </row>
    <row r="73" spans="1:11" ht="12.75">
      <c r="A73" s="169" t="s">
        <v>129</v>
      </c>
      <c r="B73" s="169"/>
      <c r="C73" s="169"/>
      <c r="D73" s="182"/>
      <c r="E73" s="170"/>
      <c r="F73" s="171">
        <v>20000</v>
      </c>
      <c r="G73" s="171">
        <v>25000</v>
      </c>
      <c r="H73" s="172">
        <v>23568.05</v>
      </c>
      <c r="I73" s="173"/>
      <c r="J73" s="173"/>
      <c r="K73" s="177">
        <f t="shared" si="1"/>
        <v>0.942722</v>
      </c>
    </row>
    <row r="74" spans="1:11" ht="12.75">
      <c r="A74" s="169" t="s">
        <v>53</v>
      </c>
      <c r="B74" s="169"/>
      <c r="C74" s="169"/>
      <c r="D74" s="169"/>
      <c r="E74" s="170"/>
      <c r="F74" s="171">
        <v>10000</v>
      </c>
      <c r="G74" s="171">
        <v>10000</v>
      </c>
      <c r="H74" s="172">
        <v>8934</v>
      </c>
      <c r="I74" s="173"/>
      <c r="J74" s="173"/>
      <c r="K74" s="177">
        <f t="shared" si="1"/>
        <v>0.8934</v>
      </c>
    </row>
    <row r="75" spans="1:11" ht="12.75">
      <c r="A75" s="169" t="s">
        <v>152</v>
      </c>
      <c r="B75" s="169"/>
      <c r="C75" s="169"/>
      <c r="D75" s="169"/>
      <c r="E75" s="170"/>
      <c r="F75" s="171">
        <v>15000</v>
      </c>
      <c r="G75" s="171">
        <v>15000</v>
      </c>
      <c r="H75" s="172">
        <v>14640</v>
      </c>
      <c r="I75" s="173"/>
      <c r="J75" s="173"/>
      <c r="K75" s="177">
        <f t="shared" si="1"/>
        <v>0.976</v>
      </c>
    </row>
    <row r="76" spans="1:11" ht="12.75">
      <c r="A76" s="169" t="s">
        <v>169</v>
      </c>
      <c r="B76" s="169"/>
      <c r="C76" s="182"/>
      <c r="D76" s="169"/>
      <c r="E76" s="170"/>
      <c r="F76" s="171">
        <v>20000</v>
      </c>
      <c r="G76" s="171">
        <v>15000</v>
      </c>
      <c r="H76" s="172">
        <v>13946.5</v>
      </c>
      <c r="I76" s="173"/>
      <c r="J76" s="173"/>
      <c r="K76" s="177">
        <f t="shared" si="1"/>
        <v>0.9297666666666666</v>
      </c>
    </row>
    <row r="77" spans="1:11" ht="12.75">
      <c r="A77" s="169" t="s">
        <v>221</v>
      </c>
      <c r="B77" s="169"/>
      <c r="C77" s="182"/>
      <c r="D77" s="169"/>
      <c r="E77" s="170"/>
      <c r="F77" s="171">
        <v>15000</v>
      </c>
      <c r="G77" s="171">
        <v>7500</v>
      </c>
      <c r="H77" s="172">
        <v>7123.1</v>
      </c>
      <c r="I77" s="173"/>
      <c r="J77" s="173"/>
      <c r="K77" s="177">
        <f t="shared" si="1"/>
        <v>0.9497466666666667</v>
      </c>
    </row>
    <row r="78" spans="1:11" ht="12.75">
      <c r="A78" s="169" t="s">
        <v>89</v>
      </c>
      <c r="B78" s="169"/>
      <c r="C78" s="169"/>
      <c r="D78" s="169"/>
      <c r="E78" s="170"/>
      <c r="F78" s="171">
        <v>15000</v>
      </c>
      <c r="G78" s="171">
        <v>15500</v>
      </c>
      <c r="H78" s="172">
        <v>15228</v>
      </c>
      <c r="I78" s="173"/>
      <c r="J78" s="173"/>
      <c r="K78" s="177">
        <f t="shared" si="1"/>
        <v>0.9824516129032258</v>
      </c>
    </row>
    <row r="79" spans="1:11" ht="12.75">
      <c r="A79" s="169" t="s">
        <v>90</v>
      </c>
      <c r="B79" s="169"/>
      <c r="C79" s="169"/>
      <c r="D79" s="169"/>
      <c r="E79" s="169"/>
      <c r="F79" s="171">
        <v>2000</v>
      </c>
      <c r="G79" s="171">
        <v>2000</v>
      </c>
      <c r="H79" s="172">
        <v>1484.5</v>
      </c>
      <c r="I79" s="173"/>
      <c r="J79" s="173"/>
      <c r="K79" s="177">
        <f t="shared" si="1"/>
        <v>0.74225</v>
      </c>
    </row>
    <row r="80" spans="1:11" ht="12.75">
      <c r="A80" s="163" t="s">
        <v>262</v>
      </c>
      <c r="B80" s="164"/>
      <c r="C80" s="164"/>
      <c r="D80" s="164"/>
      <c r="E80" s="165"/>
      <c r="F80" s="166"/>
      <c r="G80" s="224"/>
      <c r="H80" s="179"/>
      <c r="I80" s="159"/>
      <c r="J80" s="159"/>
      <c r="K80" s="177"/>
    </row>
    <row r="81" spans="1:11" ht="12.75">
      <c r="A81" s="400" t="s">
        <v>237</v>
      </c>
      <c r="B81" s="400"/>
      <c r="C81" s="400"/>
      <c r="D81" s="400"/>
      <c r="E81" s="400"/>
      <c r="F81" s="171">
        <v>2500</v>
      </c>
      <c r="G81" s="171">
        <v>8000</v>
      </c>
      <c r="H81" s="172">
        <v>7960</v>
      </c>
      <c r="I81" s="173"/>
      <c r="J81" s="173"/>
      <c r="K81" s="177">
        <f>H81/G81</f>
        <v>0.995</v>
      </c>
    </row>
    <row r="82" spans="1:11" ht="12.75">
      <c r="A82" s="400" t="s">
        <v>191</v>
      </c>
      <c r="B82" s="400"/>
      <c r="C82" s="400"/>
      <c r="D82" s="400"/>
      <c r="E82" s="400"/>
      <c r="F82" s="171">
        <v>1000</v>
      </c>
      <c r="G82" s="171">
        <v>0</v>
      </c>
      <c r="H82" s="172">
        <v>50</v>
      </c>
      <c r="I82" s="173"/>
      <c r="J82" s="173"/>
      <c r="K82" s="177"/>
    </row>
    <row r="83" spans="1:11" ht="12.75">
      <c r="A83" s="401" t="s">
        <v>263</v>
      </c>
      <c r="B83" s="401"/>
      <c r="C83" s="401"/>
      <c r="D83" s="401"/>
      <c r="E83" s="401"/>
      <c r="F83" s="171">
        <v>5300</v>
      </c>
      <c r="G83" s="171">
        <v>5300</v>
      </c>
      <c r="H83" s="172">
        <v>5473</v>
      </c>
      <c r="I83" s="173"/>
      <c r="J83" s="173"/>
      <c r="K83" s="177">
        <f>H83/G83</f>
        <v>1.0326415094339623</v>
      </c>
    </row>
    <row r="84" spans="1:11" ht="12.75">
      <c r="A84" s="227" t="s">
        <v>264</v>
      </c>
      <c r="B84" s="228"/>
      <c r="C84" s="228"/>
      <c r="D84" s="228"/>
      <c r="E84" s="229"/>
      <c r="F84" s="193">
        <v>0</v>
      </c>
      <c r="G84" s="193">
        <v>246114</v>
      </c>
      <c r="H84" s="194">
        <v>0</v>
      </c>
      <c r="I84" s="173"/>
      <c r="J84" s="173"/>
      <c r="K84" s="230"/>
    </row>
    <row r="85" spans="1:11" ht="12.75">
      <c r="A85" s="231" t="s">
        <v>182</v>
      </c>
      <c r="B85" s="231"/>
      <c r="C85" s="232"/>
      <c r="D85" s="233"/>
      <c r="E85" s="234"/>
      <c r="F85" s="235">
        <f>SUM(F7:F84)</f>
        <v>2017500</v>
      </c>
      <c r="G85" s="235">
        <v>2329914</v>
      </c>
      <c r="H85" s="236">
        <f>SUM(H7:H84)</f>
        <v>2011538.1800000002</v>
      </c>
      <c r="I85" s="237"/>
      <c r="J85" s="237"/>
      <c r="K85" s="238">
        <f>H85/G85</f>
        <v>0.8633529735432296</v>
      </c>
    </row>
    <row r="86" spans="1:11" ht="12.75">
      <c r="A86" s="176"/>
      <c r="B86" s="173"/>
      <c r="C86" s="173"/>
      <c r="D86" s="173"/>
      <c r="E86" s="173"/>
      <c r="F86" s="212"/>
      <c r="G86" s="212"/>
      <c r="H86" s="239"/>
      <c r="I86" s="173"/>
      <c r="J86" s="173"/>
      <c r="K86" s="189"/>
    </row>
    <row r="87" spans="1:11" ht="12.75">
      <c r="A87" s="176"/>
      <c r="B87" s="173"/>
      <c r="C87" s="173"/>
      <c r="D87" s="173"/>
      <c r="E87" s="173"/>
      <c r="F87" s="212"/>
      <c r="G87" s="212"/>
      <c r="H87" s="239"/>
      <c r="I87" s="173"/>
      <c r="J87" s="173"/>
      <c r="K87" s="189"/>
    </row>
    <row r="88" spans="1:11" ht="12.75">
      <c r="A88" s="176"/>
      <c r="B88" s="173"/>
      <c r="C88" s="173"/>
      <c r="D88" s="173"/>
      <c r="E88" s="173"/>
      <c r="F88" s="212"/>
      <c r="G88" s="212"/>
      <c r="H88" s="239"/>
      <c r="I88" s="173"/>
      <c r="J88" s="173"/>
      <c r="K88" s="189"/>
    </row>
    <row r="89" spans="1:11" ht="12.75">
      <c r="A89" s="176"/>
      <c r="B89" s="173"/>
      <c r="C89" s="173"/>
      <c r="D89" s="173"/>
      <c r="E89" s="173"/>
      <c r="F89" s="212"/>
      <c r="G89" s="212"/>
      <c r="H89" s="239"/>
      <c r="I89" s="173"/>
      <c r="J89" s="173"/>
      <c r="K89" s="189"/>
    </row>
    <row r="90" spans="1:11" ht="12.75">
      <c r="A90" s="176"/>
      <c r="B90" s="173"/>
      <c r="C90" s="173"/>
      <c r="D90" s="173"/>
      <c r="E90" s="173"/>
      <c r="F90" s="212"/>
      <c r="G90" s="212"/>
      <c r="H90" s="239"/>
      <c r="I90" s="173"/>
      <c r="J90" s="173"/>
      <c r="K90" s="189"/>
    </row>
    <row r="91" spans="1:11" ht="12.75">
      <c r="A91" s="176"/>
      <c r="B91" s="173"/>
      <c r="C91" s="173"/>
      <c r="D91" s="173"/>
      <c r="E91" s="173"/>
      <c r="F91" s="212"/>
      <c r="G91" s="212"/>
      <c r="H91" s="239"/>
      <c r="I91" s="173"/>
      <c r="J91" s="173"/>
      <c r="K91" s="189"/>
    </row>
    <row r="92" spans="1:11" ht="12.75">
      <c r="A92" s="176"/>
      <c r="B92" s="173"/>
      <c r="C92" s="173"/>
      <c r="D92" s="173"/>
      <c r="E92" s="173"/>
      <c r="F92" s="212"/>
      <c r="G92" s="212"/>
      <c r="H92" s="239"/>
      <c r="I92" s="173"/>
      <c r="J92" s="173"/>
      <c r="K92" s="189"/>
    </row>
    <row r="93" spans="1:11" ht="12.75">
      <c r="A93" s="176"/>
      <c r="B93" s="173"/>
      <c r="C93" s="173"/>
      <c r="D93" s="173"/>
      <c r="E93" s="173"/>
      <c r="F93" s="212"/>
      <c r="G93" s="212"/>
      <c r="H93" s="239"/>
      <c r="I93" s="173"/>
      <c r="J93" s="173"/>
      <c r="K93" s="189"/>
    </row>
    <row r="94" spans="1:11" ht="12.75">
      <c r="A94" s="176"/>
      <c r="B94" s="173"/>
      <c r="C94" s="173"/>
      <c r="D94" s="173"/>
      <c r="E94" s="173"/>
      <c r="F94" s="212"/>
      <c r="G94" s="212"/>
      <c r="H94" s="239"/>
      <c r="I94" s="173"/>
      <c r="J94" s="173"/>
      <c r="K94" s="189"/>
    </row>
    <row r="95" spans="1:11" ht="12.75">
      <c r="A95" s="176"/>
      <c r="B95" s="173"/>
      <c r="C95" s="173"/>
      <c r="D95" s="173"/>
      <c r="E95" s="173"/>
      <c r="F95" s="212"/>
      <c r="G95" s="212"/>
      <c r="H95" s="239"/>
      <c r="I95" s="173"/>
      <c r="J95" s="173"/>
      <c r="K95" s="189"/>
    </row>
    <row r="96" spans="1:11" ht="12.75">
      <c r="A96" s="176"/>
      <c r="B96" s="173"/>
      <c r="C96" s="173"/>
      <c r="D96" s="173"/>
      <c r="E96" s="173"/>
      <c r="F96" s="212"/>
      <c r="G96" s="212"/>
      <c r="H96" s="239"/>
      <c r="I96" s="173"/>
      <c r="J96" s="173"/>
      <c r="K96" s="189"/>
    </row>
    <row r="97" spans="1:11" ht="12.75">
      <c r="A97" s="176"/>
      <c r="B97" s="173"/>
      <c r="C97" s="173"/>
      <c r="D97" s="173"/>
      <c r="E97" s="173"/>
      <c r="F97" s="212"/>
      <c r="G97" s="212"/>
      <c r="H97" s="239"/>
      <c r="I97" s="173"/>
      <c r="J97" s="173"/>
      <c r="K97" s="189"/>
    </row>
    <row r="98" spans="1:11" ht="12.75">
      <c r="A98" s="176"/>
      <c r="B98" s="173"/>
      <c r="C98" s="173"/>
      <c r="D98" s="173"/>
      <c r="E98" s="173"/>
      <c r="F98" s="212"/>
      <c r="G98" s="212"/>
      <c r="H98" s="239"/>
      <c r="I98" s="173"/>
      <c r="J98" s="173"/>
      <c r="K98" s="189"/>
    </row>
    <row r="99" spans="1:11" ht="12.75">
      <c r="A99" s="176"/>
      <c r="B99" s="173"/>
      <c r="C99" s="173"/>
      <c r="D99" s="173"/>
      <c r="E99" s="173"/>
      <c r="F99" s="212"/>
      <c r="G99" s="212"/>
      <c r="H99" s="239"/>
      <c r="I99" s="173"/>
      <c r="J99" s="173"/>
      <c r="K99" s="189"/>
    </row>
    <row r="100" spans="1:11" ht="12.75">
      <c r="A100" s="176"/>
      <c r="B100" s="173"/>
      <c r="C100" s="173"/>
      <c r="D100" s="173"/>
      <c r="E100" s="173"/>
      <c r="F100" s="212"/>
      <c r="G100" s="212"/>
      <c r="H100" s="239"/>
      <c r="I100" s="173"/>
      <c r="J100" s="173"/>
      <c r="K100" s="189"/>
    </row>
    <row r="101" spans="1:11" ht="12.75">
      <c r="A101" s="176"/>
      <c r="B101" s="173"/>
      <c r="C101" s="173"/>
      <c r="D101" s="173"/>
      <c r="E101" s="173"/>
      <c r="F101" s="212"/>
      <c r="G101" s="212"/>
      <c r="H101" s="239"/>
      <c r="I101" s="173"/>
      <c r="J101" s="173"/>
      <c r="K101" s="189"/>
    </row>
    <row r="102" spans="1:11" ht="12.75">
      <c r="A102" s="176"/>
      <c r="B102" s="173"/>
      <c r="C102" s="173"/>
      <c r="D102" s="173"/>
      <c r="E102" s="173"/>
      <c r="F102" s="212"/>
      <c r="G102" s="212"/>
      <c r="H102" s="239"/>
      <c r="I102" s="173"/>
      <c r="J102" s="173"/>
      <c r="K102" s="189"/>
    </row>
    <row r="103" spans="1:11" ht="12.75">
      <c r="A103" s="176"/>
      <c r="B103" s="173"/>
      <c r="C103" s="173"/>
      <c r="D103" s="173"/>
      <c r="E103" s="173"/>
      <c r="F103" s="212"/>
      <c r="G103" s="212"/>
      <c r="H103" s="239"/>
      <c r="I103" s="173"/>
      <c r="J103" s="173"/>
      <c r="K103" s="189"/>
    </row>
    <row r="104" spans="1:11" ht="12.75">
      <c r="A104" s="176"/>
      <c r="B104" s="173"/>
      <c r="C104" s="173"/>
      <c r="D104" s="173"/>
      <c r="E104" s="173"/>
      <c r="F104" s="212"/>
      <c r="G104" s="212"/>
      <c r="H104" s="239"/>
      <c r="I104" s="173"/>
      <c r="J104" s="173"/>
      <c r="K104" s="189"/>
    </row>
    <row r="105" spans="1:11" ht="12.75">
      <c r="A105" s="176"/>
      <c r="B105" s="173"/>
      <c r="C105" s="173"/>
      <c r="D105" s="173"/>
      <c r="E105" s="173"/>
      <c r="F105" s="212"/>
      <c r="G105" s="212"/>
      <c r="H105" s="239"/>
      <c r="I105" s="173"/>
      <c r="J105" s="173"/>
      <c r="K105" s="189"/>
    </row>
    <row r="106" spans="1:11" ht="12.75">
      <c r="A106" s="176"/>
      <c r="B106" s="173"/>
      <c r="C106" s="173"/>
      <c r="D106" s="173"/>
      <c r="E106" s="173"/>
      <c r="F106" s="212"/>
      <c r="G106" s="212"/>
      <c r="H106" s="239"/>
      <c r="I106" s="173"/>
      <c r="J106" s="173"/>
      <c r="K106" s="189"/>
    </row>
    <row r="107" spans="1:11" ht="12.75">
      <c r="A107" s="176"/>
      <c r="B107" s="173"/>
      <c r="C107" s="173"/>
      <c r="D107" s="173"/>
      <c r="E107" s="173"/>
      <c r="F107" s="212"/>
      <c r="G107" s="212"/>
      <c r="H107" s="239"/>
      <c r="I107" s="173"/>
      <c r="J107" s="173"/>
      <c r="K107" s="189"/>
    </row>
    <row r="108" spans="1:11" ht="12.75">
      <c r="A108" s="176"/>
      <c r="B108" s="173"/>
      <c r="C108" s="173"/>
      <c r="D108" s="173"/>
      <c r="E108" s="173"/>
      <c r="F108" s="212"/>
      <c r="G108" s="212"/>
      <c r="H108" s="239"/>
      <c r="I108" s="173"/>
      <c r="J108" s="173"/>
      <c r="K108" s="189"/>
    </row>
    <row r="109" spans="1:11" ht="12.75">
      <c r="A109" s="176"/>
      <c r="B109" s="173"/>
      <c r="C109" s="173"/>
      <c r="D109" s="173"/>
      <c r="E109" s="173"/>
      <c r="F109" s="212"/>
      <c r="G109" s="212"/>
      <c r="H109" s="239"/>
      <c r="I109" s="173"/>
      <c r="J109" s="173"/>
      <c r="K109" s="189"/>
    </row>
    <row r="110" spans="1:11" ht="12.75">
      <c r="A110" s="176"/>
      <c r="B110" s="173"/>
      <c r="C110" s="173"/>
      <c r="D110" s="173"/>
      <c r="E110" s="173"/>
      <c r="F110" s="212"/>
      <c r="G110" s="212"/>
      <c r="H110" s="239"/>
      <c r="I110" s="173"/>
      <c r="J110" s="173"/>
      <c r="K110" s="189"/>
    </row>
    <row r="111" spans="1:11" ht="12.75">
      <c r="A111" s="176"/>
      <c r="B111" s="173"/>
      <c r="C111" s="173"/>
      <c r="D111" s="173"/>
      <c r="E111" s="173"/>
      <c r="F111" s="212"/>
      <c r="G111" s="212"/>
      <c r="H111" s="239"/>
      <c r="I111" s="173"/>
      <c r="J111" s="173"/>
      <c r="K111" s="189"/>
    </row>
    <row r="112" spans="1:11" ht="15.75">
      <c r="A112" s="142" t="s">
        <v>240</v>
      </c>
      <c r="B112" s="143"/>
      <c r="C112" s="143"/>
      <c r="D112" s="143"/>
      <c r="E112" s="143"/>
      <c r="F112" s="144"/>
      <c r="G112" s="144"/>
      <c r="H112" s="143"/>
      <c r="I112" s="143"/>
      <c r="J112" s="143"/>
      <c r="K112" s="145"/>
    </row>
    <row r="113" spans="1:11" ht="15.75">
      <c r="A113" s="147" t="s">
        <v>250</v>
      </c>
      <c r="B113" s="147"/>
      <c r="C113" s="147"/>
      <c r="D113" s="147"/>
      <c r="E113" s="147"/>
      <c r="F113" s="148"/>
      <c r="G113" s="148"/>
      <c r="H113" s="147"/>
      <c r="I113" s="149"/>
      <c r="J113" s="149"/>
      <c r="K113" s="145"/>
    </row>
    <row r="114" spans="1:11" ht="15.75">
      <c r="A114" s="150" t="s">
        <v>18</v>
      </c>
      <c r="B114" s="151"/>
      <c r="C114" s="173"/>
      <c r="D114" s="173"/>
      <c r="E114" s="173"/>
      <c r="F114" s="212"/>
      <c r="G114" s="212"/>
      <c r="H114" s="239"/>
      <c r="I114" s="173"/>
      <c r="J114" s="173"/>
      <c r="K114" s="189"/>
    </row>
    <row r="115" spans="1:11" ht="12.75">
      <c r="A115" s="176"/>
      <c r="B115" s="173"/>
      <c r="C115" s="173"/>
      <c r="D115" s="173"/>
      <c r="E115" s="173"/>
      <c r="F115" s="212"/>
      <c r="G115" s="212"/>
      <c r="H115" s="239"/>
      <c r="I115" s="173"/>
      <c r="J115" s="173"/>
      <c r="K115" s="240"/>
    </row>
    <row r="116" spans="1:11" ht="15.75">
      <c r="A116" s="150"/>
      <c r="B116" s="151"/>
      <c r="C116" s="151"/>
      <c r="D116" s="151"/>
      <c r="E116" s="151"/>
      <c r="F116" s="180" t="s">
        <v>186</v>
      </c>
      <c r="G116" s="180"/>
      <c r="H116" s="156" t="s">
        <v>184</v>
      </c>
      <c r="I116" s="159"/>
      <c r="J116" s="159"/>
      <c r="K116" s="241" t="s">
        <v>233</v>
      </c>
    </row>
    <row r="117" spans="1:11" ht="12.75">
      <c r="A117" s="242" t="s">
        <v>185</v>
      </c>
      <c r="B117" s="159"/>
      <c r="C117" s="159"/>
      <c r="D117" s="159"/>
      <c r="E117" s="243"/>
      <c r="F117" s="180" t="s">
        <v>187</v>
      </c>
      <c r="G117" s="180" t="s">
        <v>173</v>
      </c>
      <c r="H117" s="156"/>
      <c r="I117" s="159"/>
      <c r="J117" s="159"/>
      <c r="K117" s="174"/>
    </row>
    <row r="118" spans="1:11" ht="12.75">
      <c r="A118" s="161" t="s">
        <v>92</v>
      </c>
      <c r="B118" s="156"/>
      <c r="C118" s="156"/>
      <c r="D118" s="156"/>
      <c r="E118" s="156"/>
      <c r="F118" s="171">
        <v>260000</v>
      </c>
      <c r="G118" s="171">
        <v>260000</v>
      </c>
      <c r="H118" s="172">
        <v>271006</v>
      </c>
      <c r="I118" s="173"/>
      <c r="J118" s="173"/>
      <c r="K118" s="177">
        <f aca="true" t="shared" si="2" ref="K118:K127">H118/G118</f>
        <v>1.0423307692307693</v>
      </c>
    </row>
    <row r="119" spans="1:11" ht="12.75">
      <c r="A119" s="169" t="s">
        <v>61</v>
      </c>
      <c r="B119" s="169"/>
      <c r="C119" s="169"/>
      <c r="D119" s="169"/>
      <c r="E119" s="169"/>
      <c r="F119" s="171">
        <v>120000</v>
      </c>
      <c r="G119" s="171">
        <v>99400</v>
      </c>
      <c r="H119" s="172">
        <v>99365</v>
      </c>
      <c r="I119" s="173"/>
      <c r="J119" s="173"/>
      <c r="K119" s="177">
        <f t="shared" si="2"/>
        <v>0.9996478873239436</v>
      </c>
    </row>
    <row r="120" spans="1:11" ht="12.75">
      <c r="A120" s="169" t="s">
        <v>93</v>
      </c>
      <c r="B120" s="169"/>
      <c r="C120" s="169"/>
      <c r="D120" s="169"/>
      <c r="E120" s="169"/>
      <c r="F120" s="171">
        <v>20000</v>
      </c>
      <c r="G120" s="171">
        <v>15200</v>
      </c>
      <c r="H120" s="172">
        <v>15179</v>
      </c>
      <c r="I120" s="173"/>
      <c r="J120" s="173"/>
      <c r="K120" s="244">
        <f t="shared" si="2"/>
        <v>0.9986184210526315</v>
      </c>
    </row>
    <row r="121" spans="1:11" ht="12.75">
      <c r="A121" s="169" t="s">
        <v>62</v>
      </c>
      <c r="B121" s="169"/>
      <c r="C121" s="169"/>
      <c r="D121" s="169"/>
      <c r="E121" s="169"/>
      <c r="F121" s="171">
        <v>300000</v>
      </c>
      <c r="G121" s="171">
        <v>300000</v>
      </c>
      <c r="H121" s="172">
        <v>285616</v>
      </c>
      <c r="I121" s="173"/>
      <c r="J121" s="173"/>
      <c r="K121" s="244">
        <f t="shared" si="2"/>
        <v>0.9520533333333333</v>
      </c>
    </row>
    <row r="122" spans="1:11" ht="12.75">
      <c r="A122" s="169" t="s">
        <v>94</v>
      </c>
      <c r="B122" s="169"/>
      <c r="C122" s="169"/>
      <c r="D122" s="169"/>
      <c r="E122" s="169"/>
      <c r="F122" s="171">
        <v>430000</v>
      </c>
      <c r="G122" s="171">
        <v>521000</v>
      </c>
      <c r="H122" s="172">
        <v>520958</v>
      </c>
      <c r="I122" s="173"/>
      <c r="J122" s="173"/>
      <c r="K122" s="244">
        <f t="shared" si="2"/>
        <v>0.9999193857965452</v>
      </c>
    </row>
    <row r="123" spans="1:11" ht="12.75">
      <c r="A123" s="169" t="s">
        <v>63</v>
      </c>
      <c r="B123" s="169"/>
      <c r="C123" s="169"/>
      <c r="D123" s="169"/>
      <c r="E123" s="169"/>
      <c r="F123" s="171">
        <v>220000</v>
      </c>
      <c r="G123" s="171">
        <v>187000</v>
      </c>
      <c r="H123" s="172">
        <v>186491</v>
      </c>
      <c r="I123" s="173"/>
      <c r="J123" s="173"/>
      <c r="K123" s="177">
        <f t="shared" si="2"/>
        <v>0.9972780748663101</v>
      </c>
    </row>
    <row r="124" spans="1:11" ht="12.75">
      <c r="A124" s="169" t="s">
        <v>65</v>
      </c>
      <c r="B124" s="169"/>
      <c r="C124" s="169"/>
      <c r="D124" s="169"/>
      <c r="E124" s="169"/>
      <c r="F124" s="171">
        <v>2000</v>
      </c>
      <c r="G124" s="171">
        <v>2000</v>
      </c>
      <c r="H124" s="172">
        <v>1610</v>
      </c>
      <c r="I124" s="173"/>
      <c r="J124" s="173"/>
      <c r="K124" s="177">
        <f t="shared" si="2"/>
        <v>0.805</v>
      </c>
    </row>
    <row r="125" spans="1:11" ht="12.75">
      <c r="A125" s="169" t="s">
        <v>199</v>
      </c>
      <c r="B125" s="169"/>
      <c r="C125" s="169"/>
      <c r="D125" s="169"/>
      <c r="E125" s="169"/>
      <c r="F125" s="171">
        <v>1000</v>
      </c>
      <c r="G125" s="171">
        <v>200</v>
      </c>
      <c r="H125" s="172">
        <v>200</v>
      </c>
      <c r="I125" s="173"/>
      <c r="J125" s="173"/>
      <c r="K125" s="177">
        <f t="shared" si="2"/>
        <v>1</v>
      </c>
    </row>
    <row r="126" spans="1:11" ht="12.75">
      <c r="A126" s="169" t="s">
        <v>67</v>
      </c>
      <c r="B126" s="169"/>
      <c r="C126" s="169"/>
      <c r="D126" s="169"/>
      <c r="E126" s="169"/>
      <c r="F126" s="171">
        <v>85000</v>
      </c>
      <c r="G126" s="171">
        <v>85000</v>
      </c>
      <c r="H126" s="172">
        <v>87680</v>
      </c>
      <c r="I126" s="173"/>
      <c r="J126" s="173"/>
      <c r="K126" s="177">
        <f t="shared" si="2"/>
        <v>1.0315294117647058</v>
      </c>
    </row>
    <row r="127" spans="1:11" ht="12.75">
      <c r="A127" s="170" t="s">
        <v>194</v>
      </c>
      <c r="B127" s="175"/>
      <c r="C127" s="175"/>
      <c r="D127" s="175"/>
      <c r="E127" s="183"/>
      <c r="F127" s="171">
        <v>70000</v>
      </c>
      <c r="G127" s="171">
        <v>116514</v>
      </c>
      <c r="H127" s="172">
        <v>116514</v>
      </c>
      <c r="I127" s="173"/>
      <c r="J127" s="173"/>
      <c r="K127" s="177">
        <f t="shared" si="2"/>
        <v>1</v>
      </c>
    </row>
    <row r="128" spans="1:11" ht="12.75">
      <c r="A128" s="210" t="s">
        <v>138</v>
      </c>
      <c r="B128" s="176"/>
      <c r="C128" s="176"/>
      <c r="D128" s="176"/>
      <c r="E128" s="176"/>
      <c r="F128" s="171">
        <v>0</v>
      </c>
      <c r="G128" s="171">
        <v>0</v>
      </c>
      <c r="H128" s="172">
        <v>129000</v>
      </c>
      <c r="I128" s="173"/>
      <c r="J128" s="173"/>
      <c r="K128" s="177"/>
    </row>
    <row r="129" spans="1:11" ht="12.75">
      <c r="A129" s="156" t="s">
        <v>196</v>
      </c>
      <c r="B129" s="169"/>
      <c r="C129" s="169"/>
      <c r="D129" s="169"/>
      <c r="E129" s="170"/>
      <c r="F129" s="171">
        <v>2300</v>
      </c>
      <c r="G129" s="171">
        <v>2300</v>
      </c>
      <c r="H129" s="172">
        <v>2300</v>
      </c>
      <c r="I129" s="173"/>
      <c r="J129" s="173"/>
      <c r="K129" s="177">
        <f>H129/G129</f>
        <v>1</v>
      </c>
    </row>
    <row r="130" spans="1:11" ht="12.75">
      <c r="A130" s="170" t="s">
        <v>200</v>
      </c>
      <c r="B130" s="175"/>
      <c r="C130" s="175"/>
      <c r="D130" s="175"/>
      <c r="E130" s="183"/>
      <c r="F130" s="171">
        <v>0</v>
      </c>
      <c r="G130" s="171">
        <v>190000</v>
      </c>
      <c r="H130" s="172">
        <v>190000</v>
      </c>
      <c r="I130" s="173"/>
      <c r="J130" s="173"/>
      <c r="K130" s="177">
        <f>H130/G130</f>
        <v>1</v>
      </c>
    </row>
    <row r="131" spans="1:11" ht="12.75">
      <c r="A131" s="178" t="s">
        <v>131</v>
      </c>
      <c r="B131" s="173"/>
      <c r="C131" s="173"/>
      <c r="D131" s="173"/>
      <c r="E131" s="173"/>
      <c r="F131" s="171"/>
      <c r="G131" s="171"/>
      <c r="H131" s="172"/>
      <c r="I131" s="173"/>
      <c r="J131" s="173"/>
      <c r="K131" s="177"/>
    </row>
    <row r="132" spans="1:11" ht="12.75">
      <c r="A132" s="169" t="s">
        <v>96</v>
      </c>
      <c r="B132" s="169"/>
      <c r="C132" s="169"/>
      <c r="D132" s="169"/>
      <c r="E132" s="170"/>
      <c r="F132" s="171">
        <v>6000</v>
      </c>
      <c r="G132" s="171">
        <v>6000</v>
      </c>
      <c r="H132" s="172">
        <v>5920</v>
      </c>
      <c r="I132" s="173"/>
      <c r="J132" s="173"/>
      <c r="K132" s="177">
        <f>H132/G132</f>
        <v>0.9866666666666667</v>
      </c>
    </row>
    <row r="133" spans="1:11" ht="12.75">
      <c r="A133" s="170" t="s">
        <v>183</v>
      </c>
      <c r="B133" s="175"/>
      <c r="C133" s="175"/>
      <c r="D133" s="175"/>
      <c r="E133" s="183"/>
      <c r="F133" s="171">
        <v>0</v>
      </c>
      <c r="G133" s="171">
        <v>10000</v>
      </c>
      <c r="H133" s="172">
        <v>8960</v>
      </c>
      <c r="I133" s="173"/>
      <c r="J133" s="173"/>
      <c r="K133" s="177">
        <f>H133/G133</f>
        <v>0.896</v>
      </c>
    </row>
    <row r="134" spans="1:11" ht="12" customHeight="1">
      <c r="A134" s="210" t="s">
        <v>265</v>
      </c>
      <c r="B134" s="176"/>
      <c r="C134" s="176"/>
      <c r="D134" s="176"/>
      <c r="E134" s="176"/>
      <c r="F134" s="171"/>
      <c r="G134" s="171"/>
      <c r="H134" s="172"/>
      <c r="I134" s="173"/>
      <c r="J134" s="173"/>
      <c r="K134" s="177"/>
    </row>
    <row r="135" spans="1:11" ht="12.75">
      <c r="A135" s="210" t="s">
        <v>266</v>
      </c>
      <c r="B135" s="176"/>
      <c r="C135" s="176"/>
      <c r="D135" s="176"/>
      <c r="E135" s="176"/>
      <c r="F135" s="171">
        <v>2000</v>
      </c>
      <c r="G135" s="171">
        <v>1200</v>
      </c>
      <c r="H135" s="172">
        <v>1200</v>
      </c>
      <c r="I135" s="173"/>
      <c r="J135" s="173"/>
      <c r="K135" s="177">
        <f>H135/G135</f>
        <v>1</v>
      </c>
    </row>
    <row r="136" spans="1:11" ht="12.75">
      <c r="A136" s="178" t="s">
        <v>267</v>
      </c>
      <c r="B136" s="159"/>
      <c r="C136" s="159"/>
      <c r="D136" s="159"/>
      <c r="E136" s="173"/>
      <c r="F136" s="171"/>
      <c r="G136" s="171"/>
      <c r="H136" s="172"/>
      <c r="I136" s="173"/>
      <c r="J136" s="173"/>
      <c r="K136" s="177"/>
    </row>
    <row r="137" spans="1:11" ht="12.75">
      <c r="A137" s="169" t="s">
        <v>78</v>
      </c>
      <c r="B137" s="169"/>
      <c r="C137" s="169"/>
      <c r="D137" s="169"/>
      <c r="E137" s="170"/>
      <c r="F137" s="171">
        <v>10700</v>
      </c>
      <c r="G137" s="171">
        <v>10700</v>
      </c>
      <c r="H137" s="172">
        <v>10320</v>
      </c>
      <c r="I137" s="173"/>
      <c r="J137" s="173"/>
      <c r="K137" s="177">
        <f>H137/G137</f>
        <v>0.9644859813084112</v>
      </c>
    </row>
    <row r="138" spans="1:11" ht="12.75">
      <c r="A138" s="178" t="s">
        <v>132</v>
      </c>
      <c r="B138" s="159"/>
      <c r="C138" s="159"/>
      <c r="D138" s="159"/>
      <c r="E138" s="173"/>
      <c r="F138" s="185"/>
      <c r="G138" s="169"/>
      <c r="H138" s="245"/>
      <c r="I138" s="173"/>
      <c r="J138" s="173"/>
      <c r="K138" s="177"/>
    </row>
    <row r="139" spans="1:11" ht="12.75">
      <c r="A139" s="169" t="s">
        <v>99</v>
      </c>
      <c r="B139" s="169"/>
      <c r="C139" s="169"/>
      <c r="D139" s="169"/>
      <c r="E139" s="170"/>
      <c r="F139" s="171">
        <v>1000</v>
      </c>
      <c r="G139" s="171">
        <v>11200</v>
      </c>
      <c r="H139" s="172">
        <v>11140</v>
      </c>
      <c r="I139" s="173"/>
      <c r="J139" s="173"/>
      <c r="K139" s="177">
        <f>H139/G139</f>
        <v>0.9946428571428572</v>
      </c>
    </row>
    <row r="140" spans="1:11" ht="12.75">
      <c r="A140" s="163" t="s">
        <v>203</v>
      </c>
      <c r="B140" s="175"/>
      <c r="C140" s="175"/>
      <c r="D140" s="175"/>
      <c r="E140" s="183"/>
      <c r="F140" s="171"/>
      <c r="G140" s="171"/>
      <c r="H140" s="172"/>
      <c r="I140" s="173"/>
      <c r="J140" s="173"/>
      <c r="K140" s="177"/>
    </row>
    <row r="141" spans="1:11" ht="12.75">
      <c r="A141" s="170" t="s">
        <v>204</v>
      </c>
      <c r="B141" s="175"/>
      <c r="C141" s="175"/>
      <c r="D141" s="175"/>
      <c r="E141" s="183"/>
      <c r="F141" s="171">
        <v>2500</v>
      </c>
      <c r="G141" s="171">
        <v>4000</v>
      </c>
      <c r="H141" s="172">
        <v>3850</v>
      </c>
      <c r="I141" s="173"/>
      <c r="J141" s="173"/>
      <c r="K141" s="177">
        <f>H141/G141</f>
        <v>0.9625</v>
      </c>
    </row>
    <row r="142" spans="1:11" ht="12.75">
      <c r="A142" s="178" t="s">
        <v>108</v>
      </c>
      <c r="B142" s="159"/>
      <c r="C142" s="159"/>
      <c r="D142" s="159"/>
      <c r="E142" s="173"/>
      <c r="F142" s="171"/>
      <c r="G142" s="171"/>
      <c r="H142" s="172"/>
      <c r="I142" s="173"/>
      <c r="J142" s="173"/>
      <c r="K142" s="177"/>
    </row>
    <row r="143" spans="1:11" ht="12.75">
      <c r="A143" s="169" t="s">
        <v>101</v>
      </c>
      <c r="B143" s="169"/>
      <c r="C143" s="169"/>
      <c r="D143" s="169"/>
      <c r="E143" s="170"/>
      <c r="F143" s="171">
        <v>6000</v>
      </c>
      <c r="G143" s="171">
        <v>6000</v>
      </c>
      <c r="H143" s="172">
        <v>6116</v>
      </c>
      <c r="I143" s="173"/>
      <c r="J143" s="173"/>
      <c r="K143" s="177">
        <f>H143/G143</f>
        <v>1.0193333333333334</v>
      </c>
    </row>
    <row r="144" spans="1:11" ht="12.75">
      <c r="A144" s="210" t="s">
        <v>268</v>
      </c>
      <c r="B144" s="176"/>
      <c r="C144" s="176"/>
      <c r="D144" s="176"/>
      <c r="E144" s="176"/>
      <c r="F144" s="171">
        <v>0</v>
      </c>
      <c r="G144" s="171">
        <v>23200</v>
      </c>
      <c r="H144" s="172">
        <v>23170</v>
      </c>
      <c r="I144" s="173"/>
      <c r="J144" s="173"/>
      <c r="K144" s="177">
        <f>H144/G144</f>
        <v>0.9987068965517242</v>
      </c>
    </row>
    <row r="145" spans="1:11" ht="18.75" customHeight="1">
      <c r="A145" s="178" t="s">
        <v>66</v>
      </c>
      <c r="B145" s="159"/>
      <c r="C145" s="159"/>
      <c r="D145" s="159"/>
      <c r="E145" s="159"/>
      <c r="F145" s="171">
        <v>1538500</v>
      </c>
      <c r="G145" s="171">
        <v>1850914</v>
      </c>
      <c r="H145" s="172">
        <v>1976595</v>
      </c>
      <c r="I145" s="173"/>
      <c r="J145" s="173"/>
      <c r="K145" s="177">
        <f>H145/G145</f>
        <v>1.0679021283538837</v>
      </c>
    </row>
    <row r="146" spans="1:11" ht="12.75">
      <c r="A146" s="156" t="s">
        <v>231</v>
      </c>
      <c r="B146" s="169"/>
      <c r="C146" s="169"/>
      <c r="D146" s="169"/>
      <c r="E146" s="170"/>
      <c r="F146" s="171">
        <v>479000</v>
      </c>
      <c r="G146" s="171">
        <v>479000</v>
      </c>
      <c r="H146" s="246"/>
      <c r="I146" s="173"/>
      <c r="J146" s="173"/>
      <c r="K146" s="247"/>
    </row>
    <row r="147" spans="1:11" ht="12.75">
      <c r="A147" s="232" t="s">
        <v>232</v>
      </c>
      <c r="B147" s="233"/>
      <c r="C147" s="233"/>
      <c r="D147" s="233"/>
      <c r="E147" s="233"/>
      <c r="F147" s="235"/>
      <c r="G147" s="235">
        <f>SUM(G145:G146)</f>
        <v>2329914</v>
      </c>
      <c r="H147" s="248"/>
      <c r="I147" s="159"/>
      <c r="J147" s="159"/>
      <c r="K147" s="249"/>
    </row>
    <row r="148" spans="1:11" ht="12.75">
      <c r="A148" s="176" t="s">
        <v>111</v>
      </c>
      <c r="B148" s="173"/>
      <c r="C148" s="173"/>
      <c r="D148" s="173"/>
      <c r="E148" s="173"/>
      <c r="F148" s="212"/>
      <c r="G148" s="212"/>
      <c r="H148" s="250"/>
      <c r="I148" s="173"/>
      <c r="J148" s="173"/>
      <c r="K148" s="222"/>
    </row>
    <row r="149" spans="1:11" ht="12.75">
      <c r="A149" s="176"/>
      <c r="B149" s="173"/>
      <c r="C149" s="173"/>
      <c r="D149" s="173"/>
      <c r="E149" s="173"/>
      <c r="F149" s="212"/>
      <c r="G149" s="212"/>
      <c r="H149" s="250"/>
      <c r="I149" s="173"/>
      <c r="J149" s="173"/>
      <c r="K149" s="222"/>
    </row>
    <row r="150" spans="1:11" ht="12.75">
      <c r="A150" s="176" t="s">
        <v>112</v>
      </c>
      <c r="B150" s="173"/>
      <c r="C150" s="173"/>
      <c r="D150" s="173"/>
      <c r="E150" s="173"/>
      <c r="F150" s="212"/>
      <c r="G150" s="212"/>
      <c r="H150" s="250"/>
      <c r="I150" s="173"/>
      <c r="J150" s="173"/>
      <c r="K150" s="222"/>
    </row>
    <row r="151" spans="1:11" ht="12.75">
      <c r="A151" s="176"/>
      <c r="B151" s="173"/>
      <c r="C151" s="173"/>
      <c r="D151" s="173"/>
      <c r="E151" s="173"/>
      <c r="F151" s="212"/>
      <c r="G151" s="212"/>
      <c r="H151" s="250"/>
      <c r="I151" s="173"/>
      <c r="J151" s="173"/>
      <c r="K151" s="222"/>
    </row>
    <row r="152" spans="1:11" ht="12.75">
      <c r="A152" s="176" t="s">
        <v>113</v>
      </c>
      <c r="B152" s="176"/>
      <c r="C152" s="176"/>
      <c r="D152" s="176"/>
      <c r="E152" s="176"/>
      <c r="F152" s="251"/>
      <c r="G152" s="251"/>
      <c r="H152" s="176"/>
      <c r="I152" s="176"/>
      <c r="J152" s="176"/>
      <c r="K152" s="222"/>
    </row>
    <row r="153" spans="1:11" ht="12.75">
      <c r="A153" s="176"/>
      <c r="B153" s="176"/>
      <c r="C153" s="176"/>
      <c r="D153" s="176"/>
      <c r="E153" s="176"/>
      <c r="F153" s="251"/>
      <c r="G153" s="251"/>
      <c r="H153" s="176"/>
      <c r="I153" s="176"/>
      <c r="J153" s="176"/>
      <c r="K153" s="222"/>
    </row>
  </sheetData>
  <sheetProtection/>
  <mergeCells count="3">
    <mergeCell ref="A81:E81"/>
    <mergeCell ref="A82:E82"/>
    <mergeCell ref="A83:E8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87" sqref="B87"/>
    </sheetView>
  </sheetViews>
  <sheetFormatPr defaultColWidth="8.875" defaultRowHeight="12.75"/>
  <cols>
    <col min="1" max="4" width="8.875" style="146" customWidth="1"/>
    <col min="5" max="5" width="0" style="146" hidden="1" customWidth="1"/>
    <col min="6" max="6" width="13.125" style="146" customWidth="1"/>
    <col min="7" max="7" width="12.875" style="146" customWidth="1"/>
    <col min="8" max="8" width="16.00390625" style="146" customWidth="1"/>
    <col min="9" max="10" width="0" style="146" hidden="1" customWidth="1"/>
    <col min="11" max="11" width="8.25390625" style="146" customWidth="1"/>
    <col min="12" max="16384" width="8.875" style="146" customWidth="1"/>
  </cols>
  <sheetData>
    <row r="1" spans="1:11" ht="15.75">
      <c r="A1" s="142" t="s">
        <v>240</v>
      </c>
      <c r="B1" s="143"/>
      <c r="C1" s="143"/>
      <c r="D1" s="143"/>
      <c r="E1" s="143"/>
      <c r="F1" s="144"/>
      <c r="G1" s="144"/>
      <c r="H1" s="143"/>
      <c r="I1" s="143"/>
      <c r="J1" s="143"/>
      <c r="K1" s="145"/>
    </row>
    <row r="2" spans="1:11" ht="15.75">
      <c r="A2" s="147" t="s">
        <v>270</v>
      </c>
      <c r="B2" s="147"/>
      <c r="C2" s="147"/>
      <c r="D2" s="147"/>
      <c r="E2" s="147"/>
      <c r="F2" s="148"/>
      <c r="G2" s="148"/>
      <c r="H2" s="147"/>
      <c r="I2" s="149"/>
      <c r="J2" s="149"/>
      <c r="K2" s="145"/>
    </row>
    <row r="3" spans="1:11" ht="15.75">
      <c r="A3" s="150" t="s">
        <v>0</v>
      </c>
      <c r="B3" s="151"/>
      <c r="C3" s="151"/>
      <c r="D3" s="151"/>
      <c r="E3" s="151"/>
      <c r="F3" s="152"/>
      <c r="G3" s="152"/>
      <c r="H3" s="153"/>
      <c r="I3" s="151"/>
      <c r="J3" s="151"/>
      <c r="K3" s="145"/>
    </row>
    <row r="4" spans="1:11" ht="15.75">
      <c r="A4" s="150"/>
      <c r="B4" s="151"/>
      <c r="C4" s="151"/>
      <c r="D4" s="151"/>
      <c r="E4" s="151"/>
      <c r="F4" s="154" t="s">
        <v>193</v>
      </c>
      <c r="G4" s="155"/>
      <c r="H4" s="156" t="s">
        <v>73</v>
      </c>
      <c r="I4" s="151"/>
      <c r="J4" s="151"/>
      <c r="K4" s="157" t="s">
        <v>233</v>
      </c>
    </row>
    <row r="5" spans="1:11" ht="12.75">
      <c r="A5" s="158"/>
      <c r="B5" s="159"/>
      <c r="C5" s="159"/>
      <c r="D5" s="159"/>
      <c r="E5" s="159" t="s">
        <v>5</v>
      </c>
      <c r="F5" s="160" t="s">
        <v>174</v>
      </c>
      <c r="G5" s="160" t="s">
        <v>171</v>
      </c>
      <c r="H5" s="161" t="s">
        <v>175</v>
      </c>
      <c r="I5" s="159"/>
      <c r="J5" s="159"/>
      <c r="K5" s="162"/>
    </row>
    <row r="6" spans="1:11" ht="12.75">
      <c r="A6" s="163" t="s">
        <v>271</v>
      </c>
      <c r="B6" s="164"/>
      <c r="C6" s="164"/>
      <c r="D6" s="164"/>
      <c r="E6" s="165"/>
      <c r="F6" s="166"/>
      <c r="G6" s="166"/>
      <c r="H6" s="167"/>
      <c r="I6" s="159"/>
      <c r="J6" s="159"/>
      <c r="K6" s="162"/>
    </row>
    <row r="7" spans="1:11" ht="12.75">
      <c r="A7" s="168" t="s">
        <v>272</v>
      </c>
      <c r="B7" s="169"/>
      <c r="C7" s="169"/>
      <c r="D7" s="169"/>
      <c r="E7" s="170"/>
      <c r="F7" s="171">
        <v>100000</v>
      </c>
      <c r="G7" s="171">
        <v>190800</v>
      </c>
      <c r="H7" s="172">
        <v>190800</v>
      </c>
      <c r="I7" s="173"/>
      <c r="J7" s="173"/>
      <c r="K7" s="174">
        <f>H7/G7</f>
        <v>1</v>
      </c>
    </row>
    <row r="8" spans="1:11" ht="12.75">
      <c r="A8" s="163" t="s">
        <v>126</v>
      </c>
      <c r="B8" s="164"/>
      <c r="C8" s="164"/>
      <c r="D8" s="164"/>
      <c r="E8" s="165"/>
      <c r="F8" s="166"/>
      <c r="G8" s="166"/>
      <c r="H8" s="167"/>
      <c r="I8" s="159"/>
      <c r="J8" s="159"/>
      <c r="K8" s="162"/>
    </row>
    <row r="9" spans="1:11" ht="12.75">
      <c r="A9" s="168" t="s">
        <v>11</v>
      </c>
      <c r="B9" s="169"/>
      <c r="C9" s="169"/>
      <c r="D9" s="169"/>
      <c r="E9" s="170"/>
      <c r="F9" s="171">
        <v>10000</v>
      </c>
      <c r="G9" s="171">
        <v>12000</v>
      </c>
      <c r="H9" s="172">
        <v>11731.5</v>
      </c>
      <c r="I9" s="173"/>
      <c r="J9" s="173"/>
      <c r="K9" s="174">
        <f>H9/G9</f>
        <v>0.977625</v>
      </c>
    </row>
    <row r="10" spans="1:11" ht="12.75">
      <c r="A10" s="170" t="s">
        <v>251</v>
      </c>
      <c r="B10" s="175"/>
      <c r="C10" s="175"/>
      <c r="D10" s="175"/>
      <c r="E10" s="176"/>
      <c r="F10" s="171">
        <v>400000</v>
      </c>
      <c r="G10" s="171">
        <v>407750</v>
      </c>
      <c r="H10" s="172">
        <v>407736.9</v>
      </c>
      <c r="I10" s="173"/>
      <c r="J10" s="173"/>
      <c r="K10" s="174">
        <f>H10/G10</f>
        <v>0.9999678724708768</v>
      </c>
    </row>
    <row r="11" spans="1:11" ht="12.75">
      <c r="A11" s="163" t="s">
        <v>252</v>
      </c>
      <c r="B11" s="175"/>
      <c r="C11" s="175"/>
      <c r="D11" s="175"/>
      <c r="E11" s="175"/>
      <c r="F11" s="171"/>
      <c r="G11" s="171"/>
      <c r="H11" s="172"/>
      <c r="I11" s="173"/>
      <c r="J11" s="173"/>
      <c r="K11" s="174"/>
    </row>
    <row r="12" spans="1:11" ht="12.75">
      <c r="A12" s="170" t="s">
        <v>253</v>
      </c>
      <c r="B12" s="175"/>
      <c r="C12" s="175"/>
      <c r="D12" s="175"/>
      <c r="E12" s="175"/>
      <c r="F12" s="171">
        <v>0</v>
      </c>
      <c r="G12" s="171"/>
      <c r="H12" s="172">
        <v>0</v>
      </c>
      <c r="I12" s="173"/>
      <c r="J12" s="173"/>
      <c r="K12" s="174"/>
    </row>
    <row r="13" spans="1:11" ht="12.75">
      <c r="A13" s="178" t="s">
        <v>75</v>
      </c>
      <c r="B13" s="159"/>
      <c r="C13" s="159"/>
      <c r="D13" s="159"/>
      <c r="E13" s="159"/>
      <c r="F13" s="166"/>
      <c r="G13" s="166"/>
      <c r="H13" s="179"/>
      <c r="I13" s="159"/>
      <c r="J13" s="159"/>
      <c r="K13" s="177"/>
    </row>
    <row r="14" spans="1:11" ht="12.75">
      <c r="A14" s="169" t="s">
        <v>14</v>
      </c>
      <c r="B14" s="169"/>
      <c r="C14" s="169"/>
      <c r="D14" s="169"/>
      <c r="E14" s="170"/>
      <c r="F14" s="171">
        <v>30000</v>
      </c>
      <c r="G14" s="171">
        <v>26350</v>
      </c>
      <c r="H14" s="172">
        <v>26340</v>
      </c>
      <c r="I14" s="173"/>
      <c r="J14" s="173"/>
      <c r="K14" s="177" t="s">
        <v>273</v>
      </c>
    </row>
    <row r="15" spans="1:11" ht="12.75">
      <c r="A15" s="163" t="s">
        <v>154</v>
      </c>
      <c r="B15" s="164"/>
      <c r="C15" s="164"/>
      <c r="D15" s="164"/>
      <c r="E15" s="164"/>
      <c r="F15" s="180"/>
      <c r="G15" s="180"/>
      <c r="H15" s="181"/>
      <c r="I15" s="159"/>
      <c r="J15" s="159"/>
      <c r="K15" s="177"/>
    </row>
    <row r="16" spans="1:11" ht="12.75">
      <c r="A16" s="169" t="s">
        <v>8</v>
      </c>
      <c r="B16" s="182"/>
      <c r="C16" s="169"/>
      <c r="D16" s="170"/>
      <c r="E16" s="183"/>
      <c r="F16" s="171">
        <v>20000</v>
      </c>
      <c r="G16" s="171">
        <v>20000</v>
      </c>
      <c r="H16" s="172" t="s">
        <v>274</v>
      </c>
      <c r="I16" s="173"/>
      <c r="J16" s="173"/>
      <c r="K16" s="177" t="s">
        <v>275</v>
      </c>
    </row>
    <row r="17" spans="1:11" ht="12.75">
      <c r="A17" s="170" t="s">
        <v>223</v>
      </c>
      <c r="B17" s="184"/>
      <c r="C17" s="175"/>
      <c r="D17" s="175"/>
      <c r="E17" s="183"/>
      <c r="F17" s="171">
        <v>10000</v>
      </c>
      <c r="G17" s="171">
        <v>0</v>
      </c>
      <c r="H17" s="172">
        <v>0</v>
      </c>
      <c r="I17" s="173"/>
      <c r="J17" s="173"/>
      <c r="K17" s="177"/>
    </row>
    <row r="18" spans="1:11" ht="12.75">
      <c r="A18" s="178" t="s">
        <v>176</v>
      </c>
      <c r="B18" s="159"/>
      <c r="C18" s="159"/>
      <c r="D18" s="159"/>
      <c r="E18" s="159"/>
      <c r="F18" s="166"/>
      <c r="G18" s="166"/>
      <c r="H18" s="179"/>
      <c r="I18" s="159"/>
      <c r="J18" s="159"/>
      <c r="K18" s="177"/>
    </row>
    <row r="19" spans="1:11" ht="12.75">
      <c r="A19" s="169" t="s">
        <v>9</v>
      </c>
      <c r="B19" s="169"/>
      <c r="C19" s="169"/>
      <c r="D19" s="169"/>
      <c r="E19" s="170"/>
      <c r="F19" s="171">
        <v>10000</v>
      </c>
      <c r="G19" s="171">
        <v>4050</v>
      </c>
      <c r="H19" s="172">
        <v>4032</v>
      </c>
      <c r="I19" s="173"/>
      <c r="J19" s="173"/>
      <c r="K19" s="177">
        <f>H19/G19</f>
        <v>0.9955555555555555</v>
      </c>
    </row>
    <row r="20" spans="1:11" ht="12.75">
      <c r="A20" s="163" t="s">
        <v>205</v>
      </c>
      <c r="B20" s="175"/>
      <c r="C20" s="175"/>
      <c r="D20" s="175"/>
      <c r="E20" s="183"/>
      <c r="F20" s="171"/>
      <c r="G20" s="171"/>
      <c r="H20" s="172"/>
      <c r="I20" s="173"/>
      <c r="J20" s="173"/>
      <c r="K20" s="177"/>
    </row>
    <row r="21" spans="1:11" ht="12.75">
      <c r="A21" s="170" t="s">
        <v>206</v>
      </c>
      <c r="B21" s="175"/>
      <c r="C21" s="175"/>
      <c r="D21" s="175"/>
      <c r="E21" s="183"/>
      <c r="F21" s="171">
        <v>0</v>
      </c>
      <c r="G21" s="171">
        <v>19500</v>
      </c>
      <c r="H21" s="172">
        <v>19408.4</v>
      </c>
      <c r="I21" s="173"/>
      <c r="J21" s="173"/>
      <c r="K21" s="177">
        <f>H21/G21</f>
        <v>0.9953025641025641</v>
      </c>
    </row>
    <row r="22" spans="1:11" ht="12.75">
      <c r="A22" s="178" t="s">
        <v>10</v>
      </c>
      <c r="B22" s="159"/>
      <c r="C22" s="159"/>
      <c r="D22" s="159"/>
      <c r="E22" s="159"/>
      <c r="F22" s="171"/>
      <c r="G22" s="171"/>
      <c r="H22" s="172"/>
      <c r="I22" s="159"/>
      <c r="J22" s="159"/>
      <c r="K22" s="177"/>
    </row>
    <row r="23" spans="1:11" ht="12.75">
      <c r="A23" s="169" t="s">
        <v>207</v>
      </c>
      <c r="B23" s="169"/>
      <c r="C23" s="169"/>
      <c r="D23" s="169"/>
      <c r="E23" s="169"/>
      <c r="F23" s="185" t="s">
        <v>276</v>
      </c>
      <c r="G23" s="185">
        <v>46100</v>
      </c>
      <c r="H23" s="186">
        <v>46107</v>
      </c>
      <c r="I23" s="173"/>
      <c r="J23" s="173"/>
      <c r="K23" s="177">
        <f>H23/G23</f>
        <v>1.0001518438177874</v>
      </c>
    </row>
    <row r="24" spans="1:11" ht="12.75">
      <c r="A24" s="178" t="s">
        <v>153</v>
      </c>
      <c r="B24" s="159"/>
      <c r="C24" s="159"/>
      <c r="D24" s="159"/>
      <c r="E24" s="159"/>
      <c r="F24" s="180"/>
      <c r="G24" s="180"/>
      <c r="H24" s="181"/>
      <c r="I24" s="159"/>
      <c r="J24" s="159"/>
      <c r="K24" s="177"/>
    </row>
    <row r="25" spans="1:11" ht="12.75">
      <c r="A25" s="169" t="s">
        <v>209</v>
      </c>
      <c r="B25" s="169"/>
      <c r="C25" s="169"/>
      <c r="D25" s="169"/>
      <c r="E25" s="170"/>
      <c r="F25" s="171">
        <v>6000</v>
      </c>
      <c r="G25" s="171">
        <v>4250</v>
      </c>
      <c r="H25" s="172">
        <v>4241.5</v>
      </c>
      <c r="I25" s="173"/>
      <c r="J25" s="173"/>
      <c r="K25" s="177">
        <f>H25/G25</f>
        <v>0.998</v>
      </c>
    </row>
    <row r="26" spans="1:11" ht="12.75">
      <c r="A26" s="169" t="s">
        <v>208</v>
      </c>
      <c r="B26" s="169"/>
      <c r="C26" s="169"/>
      <c r="D26" s="169"/>
      <c r="E26" s="170"/>
      <c r="F26" s="171">
        <v>8000</v>
      </c>
      <c r="G26" s="171">
        <v>0</v>
      </c>
      <c r="H26" s="172">
        <v>0</v>
      </c>
      <c r="I26" s="173"/>
      <c r="J26" s="173"/>
      <c r="K26" s="177"/>
    </row>
    <row r="27" spans="1:11" ht="12.75">
      <c r="A27" s="178" t="s">
        <v>20</v>
      </c>
      <c r="B27" s="158"/>
      <c r="C27" s="158"/>
      <c r="D27" s="158"/>
      <c r="E27" s="158"/>
      <c r="F27" s="166"/>
      <c r="G27" s="166"/>
      <c r="H27" s="179"/>
      <c r="I27" s="158"/>
      <c r="J27" s="158"/>
      <c r="K27" s="177"/>
    </row>
    <row r="28" spans="1:11" ht="12.75">
      <c r="A28" s="170" t="s">
        <v>254</v>
      </c>
      <c r="B28" s="184"/>
      <c r="C28" s="175"/>
      <c r="D28" s="175"/>
      <c r="E28" s="183"/>
      <c r="F28" s="171">
        <v>0</v>
      </c>
      <c r="G28" s="171">
        <v>0</v>
      </c>
      <c r="H28" s="172">
        <v>0</v>
      </c>
      <c r="I28" s="176"/>
      <c r="J28" s="176"/>
      <c r="K28" s="177">
        <v>0</v>
      </c>
    </row>
    <row r="29" spans="1:11" ht="12.75">
      <c r="A29" s="169" t="s">
        <v>116</v>
      </c>
      <c r="B29" s="182"/>
      <c r="C29" s="169"/>
      <c r="D29" s="169"/>
      <c r="E29" s="170"/>
      <c r="F29" s="171">
        <v>10000</v>
      </c>
      <c r="G29" s="171">
        <v>5000</v>
      </c>
      <c r="H29" s="172">
        <v>5042</v>
      </c>
      <c r="I29" s="176"/>
      <c r="J29" s="176"/>
      <c r="K29" s="177">
        <f>H29/G29</f>
        <v>1.0084</v>
      </c>
    </row>
    <row r="30" spans="1:11" ht="12.75">
      <c r="A30" s="170" t="s">
        <v>255</v>
      </c>
      <c r="B30" s="184"/>
      <c r="C30" s="175"/>
      <c r="D30" s="175"/>
      <c r="E30" s="183"/>
      <c r="F30" s="171">
        <v>0</v>
      </c>
      <c r="G30" s="171">
        <v>0</v>
      </c>
      <c r="H30" s="172">
        <v>0</v>
      </c>
      <c r="I30" s="176"/>
      <c r="J30" s="176"/>
      <c r="K30" s="177">
        <v>0</v>
      </c>
    </row>
    <row r="31" spans="1:11" ht="12.75">
      <c r="A31" s="170" t="s">
        <v>226</v>
      </c>
      <c r="B31" s="184"/>
      <c r="C31" s="175"/>
      <c r="D31" s="175"/>
      <c r="E31" s="183"/>
      <c r="F31" s="171">
        <v>0</v>
      </c>
      <c r="G31" s="171">
        <v>0</v>
      </c>
      <c r="H31" s="172">
        <v>0</v>
      </c>
      <c r="I31" s="176"/>
      <c r="J31" s="176"/>
      <c r="K31" s="177">
        <v>0</v>
      </c>
    </row>
    <row r="32" spans="1:11" ht="12.75">
      <c r="A32" s="169" t="s">
        <v>134</v>
      </c>
      <c r="B32" s="182"/>
      <c r="C32" s="169"/>
      <c r="D32" s="169"/>
      <c r="E32" s="170"/>
      <c r="F32" s="171">
        <v>5000</v>
      </c>
      <c r="G32" s="171">
        <v>4350</v>
      </c>
      <c r="H32" s="172">
        <v>4323.5</v>
      </c>
      <c r="I32" s="176"/>
      <c r="J32" s="176"/>
      <c r="K32" s="177">
        <f>H32/G32</f>
        <v>0.9939080459770115</v>
      </c>
    </row>
    <row r="33" spans="1:11" ht="12.75">
      <c r="A33" s="163" t="s">
        <v>277</v>
      </c>
      <c r="B33" s="164"/>
      <c r="C33" s="164"/>
      <c r="D33" s="164"/>
      <c r="E33" s="165"/>
      <c r="F33" s="166"/>
      <c r="G33" s="187"/>
      <c r="H33" s="179"/>
      <c r="I33" s="158"/>
      <c r="J33" s="158"/>
      <c r="K33" s="174"/>
    </row>
    <row r="34" spans="1:11" ht="12.75">
      <c r="A34" s="170" t="s">
        <v>278</v>
      </c>
      <c r="B34" s="175"/>
      <c r="C34" s="175"/>
      <c r="D34" s="175"/>
      <c r="E34" s="183"/>
      <c r="F34" s="171">
        <v>0</v>
      </c>
      <c r="G34" s="171">
        <v>0</v>
      </c>
      <c r="H34" s="172">
        <v>99</v>
      </c>
      <c r="I34" s="176"/>
      <c r="J34" s="176"/>
      <c r="K34" s="177">
        <v>0</v>
      </c>
    </row>
    <row r="35" spans="1:11" ht="12.75">
      <c r="A35" s="163" t="s">
        <v>136</v>
      </c>
      <c r="B35" s="164"/>
      <c r="C35" s="164"/>
      <c r="D35" s="164"/>
      <c r="E35" s="165"/>
      <c r="F35" s="166"/>
      <c r="G35" s="187"/>
      <c r="H35" s="179"/>
      <c r="I35" s="158"/>
      <c r="J35" s="158"/>
      <c r="K35" s="174"/>
    </row>
    <row r="36" spans="1:11" ht="12.75">
      <c r="A36" s="170" t="s">
        <v>256</v>
      </c>
      <c r="B36" s="175"/>
      <c r="C36" s="175"/>
      <c r="D36" s="175"/>
      <c r="E36" s="183"/>
      <c r="F36" s="171">
        <v>0</v>
      </c>
      <c r="G36" s="171">
        <v>0</v>
      </c>
      <c r="H36" s="172">
        <v>0</v>
      </c>
      <c r="I36" s="176"/>
      <c r="J36" s="176"/>
      <c r="K36" s="177">
        <v>0</v>
      </c>
    </row>
    <row r="37" spans="1:11" ht="12.75">
      <c r="A37" s="188" t="s">
        <v>269</v>
      </c>
      <c r="B37" s="158"/>
      <c r="C37" s="158"/>
      <c r="D37" s="158"/>
      <c r="E37" s="158"/>
      <c r="F37" s="171">
        <v>2000</v>
      </c>
      <c r="G37" s="171">
        <v>0</v>
      </c>
      <c r="H37" s="172">
        <v>0</v>
      </c>
      <c r="I37" s="158"/>
      <c r="J37" s="158"/>
      <c r="K37" s="177">
        <v>0</v>
      </c>
    </row>
    <row r="38" spans="1:11" ht="12.75">
      <c r="A38" s="169" t="s">
        <v>135</v>
      </c>
      <c r="B38" s="169"/>
      <c r="C38" s="169"/>
      <c r="D38" s="169"/>
      <c r="E38" s="170"/>
      <c r="F38" s="171">
        <v>40000</v>
      </c>
      <c r="G38" s="171">
        <v>52100</v>
      </c>
      <c r="H38" s="172">
        <v>52089.2</v>
      </c>
      <c r="I38" s="176"/>
      <c r="J38" s="176"/>
      <c r="K38" s="177">
        <f>H38/G38</f>
        <v>0.9997927063339731</v>
      </c>
    </row>
    <row r="39" spans="1:11" ht="12.75">
      <c r="A39" s="169" t="s">
        <v>119</v>
      </c>
      <c r="B39" s="169"/>
      <c r="C39" s="169"/>
      <c r="D39" s="169"/>
      <c r="E39" s="170"/>
      <c r="F39" s="171">
        <v>20000</v>
      </c>
      <c r="G39" s="171">
        <v>8350</v>
      </c>
      <c r="H39" s="172">
        <v>8346.66</v>
      </c>
      <c r="I39" s="176"/>
      <c r="J39" s="176"/>
      <c r="K39" s="177">
        <f>H39/G39</f>
        <v>0.9995999999999999</v>
      </c>
    </row>
    <row r="40" spans="1:11" ht="12.75">
      <c r="A40" s="170" t="s">
        <v>212</v>
      </c>
      <c r="B40" s="175"/>
      <c r="C40" s="175"/>
      <c r="D40" s="175"/>
      <c r="E40" s="183"/>
      <c r="F40" s="171">
        <v>0</v>
      </c>
      <c r="G40" s="171">
        <v>0</v>
      </c>
      <c r="H40" s="172">
        <v>0</v>
      </c>
      <c r="I40" s="176"/>
      <c r="J40" s="176"/>
      <c r="K40" s="174"/>
    </row>
    <row r="41" spans="1:11" ht="12.75">
      <c r="A41" s="163" t="s">
        <v>213</v>
      </c>
      <c r="B41" s="175"/>
      <c r="C41" s="175"/>
      <c r="D41" s="175"/>
      <c r="E41" s="183"/>
      <c r="F41" s="171"/>
      <c r="G41" s="171"/>
      <c r="H41" s="172"/>
      <c r="I41" s="176"/>
      <c r="J41" s="176"/>
      <c r="K41" s="174"/>
    </row>
    <row r="42" spans="1:11" ht="12.75">
      <c r="A42" s="170" t="s">
        <v>257</v>
      </c>
      <c r="B42" s="175"/>
      <c r="C42" s="175"/>
      <c r="D42" s="175"/>
      <c r="E42" s="183"/>
      <c r="F42" s="171">
        <v>50000</v>
      </c>
      <c r="G42" s="171">
        <v>0</v>
      </c>
      <c r="H42" s="172">
        <v>0</v>
      </c>
      <c r="I42" s="176"/>
      <c r="J42" s="176"/>
      <c r="K42" s="252">
        <v>0</v>
      </c>
    </row>
    <row r="43" spans="1:11" ht="12.75">
      <c r="A43" s="178" t="s">
        <v>160</v>
      </c>
      <c r="B43" s="176"/>
      <c r="C43" s="176"/>
      <c r="D43" s="176"/>
      <c r="E43" s="176"/>
      <c r="F43" s="171"/>
      <c r="G43" s="171"/>
      <c r="H43" s="172"/>
      <c r="I43" s="176"/>
      <c r="J43" s="176"/>
      <c r="K43" s="177"/>
    </row>
    <row r="44" spans="1:11" ht="12.75">
      <c r="A44" s="169" t="s">
        <v>178</v>
      </c>
      <c r="B44" s="169"/>
      <c r="C44" s="169"/>
      <c r="D44" s="170"/>
      <c r="E44" s="175"/>
      <c r="F44" s="171">
        <v>25800</v>
      </c>
      <c r="G44" s="171">
        <v>25800</v>
      </c>
      <c r="H44" s="172">
        <v>25780</v>
      </c>
      <c r="I44" s="176"/>
      <c r="J44" s="176"/>
      <c r="K44" s="174">
        <v>0.9992</v>
      </c>
    </row>
    <row r="45" spans="1:11" ht="12.75">
      <c r="A45" s="178" t="s">
        <v>22</v>
      </c>
      <c r="B45" s="158"/>
      <c r="C45" s="158"/>
      <c r="D45" s="158"/>
      <c r="E45" s="158"/>
      <c r="F45" s="166"/>
      <c r="G45" s="166"/>
      <c r="H45" s="179"/>
      <c r="I45" s="158"/>
      <c r="J45" s="158"/>
      <c r="K45" s="177"/>
    </row>
    <row r="46" spans="1:11" ht="12.75">
      <c r="A46" s="190" t="s">
        <v>121</v>
      </c>
      <c r="B46" s="190"/>
      <c r="C46" s="191"/>
      <c r="D46" s="190"/>
      <c r="E46" s="192"/>
      <c r="F46" s="193">
        <v>10000</v>
      </c>
      <c r="G46" s="193">
        <v>10000</v>
      </c>
      <c r="H46" s="194">
        <v>7328</v>
      </c>
      <c r="I46" s="176"/>
      <c r="J46" s="176"/>
      <c r="K46" s="177">
        <f>H46/G46</f>
        <v>0.7328</v>
      </c>
    </row>
    <row r="47" spans="1:11" ht="12.75">
      <c r="A47" s="163" t="s">
        <v>24</v>
      </c>
      <c r="B47" s="164"/>
      <c r="C47" s="164"/>
      <c r="D47" s="164"/>
      <c r="E47" s="164"/>
      <c r="F47" s="195"/>
      <c r="G47" s="195"/>
      <c r="H47" s="181"/>
      <c r="I47" s="158"/>
      <c r="J47" s="158"/>
      <c r="K47" s="177"/>
    </row>
    <row r="48" spans="1:11" ht="12.75">
      <c r="A48" s="170" t="s">
        <v>215</v>
      </c>
      <c r="B48" s="164"/>
      <c r="C48" s="164"/>
      <c r="D48" s="164"/>
      <c r="E48" s="164"/>
      <c r="F48" s="196">
        <v>141000</v>
      </c>
      <c r="G48" s="171">
        <v>21000</v>
      </c>
      <c r="H48" s="172">
        <v>0</v>
      </c>
      <c r="I48" s="158"/>
      <c r="J48" s="158"/>
      <c r="K48" s="177">
        <v>0</v>
      </c>
    </row>
    <row r="49" spans="1:11" ht="12.75">
      <c r="A49" s="192" t="s">
        <v>239</v>
      </c>
      <c r="B49" s="176"/>
      <c r="C49" s="197"/>
      <c r="D49" s="176"/>
      <c r="E49" s="198"/>
      <c r="F49" s="193">
        <v>0</v>
      </c>
      <c r="G49" s="199">
        <v>120000</v>
      </c>
      <c r="H49" s="194">
        <v>119724</v>
      </c>
      <c r="I49" s="176"/>
      <c r="J49" s="176"/>
      <c r="K49" s="200">
        <f>H49/G49</f>
        <v>0.9977</v>
      </c>
    </row>
    <row r="50" spans="1:11" ht="12.75">
      <c r="A50" s="201" t="s">
        <v>258</v>
      </c>
      <c r="B50" s="202"/>
      <c r="C50" s="202"/>
      <c r="D50" s="202"/>
      <c r="E50" s="203"/>
      <c r="F50" s="204"/>
      <c r="G50" s="205"/>
      <c r="H50" s="206"/>
      <c r="I50" s="202"/>
      <c r="J50" s="202"/>
      <c r="K50" s="207"/>
    </row>
    <row r="51" spans="1:11" ht="12.75">
      <c r="A51" s="163" t="s">
        <v>25</v>
      </c>
      <c r="B51" s="164"/>
      <c r="C51" s="164"/>
      <c r="D51" s="164"/>
      <c r="E51" s="164"/>
      <c r="F51" s="195"/>
      <c r="G51" s="195"/>
      <c r="H51" s="208"/>
      <c r="I51" s="164"/>
      <c r="J51" s="164"/>
      <c r="K51" s="177"/>
    </row>
    <row r="52" spans="1:11" ht="12.75">
      <c r="A52" s="168" t="s">
        <v>164</v>
      </c>
      <c r="B52" s="169"/>
      <c r="C52" s="169"/>
      <c r="D52" s="170"/>
      <c r="E52" s="183"/>
      <c r="F52" s="171">
        <v>20000</v>
      </c>
      <c r="G52" s="204">
        <v>20000</v>
      </c>
      <c r="H52" s="206">
        <v>18995</v>
      </c>
      <c r="I52" s="173"/>
      <c r="J52" s="173"/>
      <c r="K52" s="209">
        <f>H52/G52</f>
        <v>0.94975</v>
      </c>
    </row>
    <row r="53" spans="1:11" ht="12.75">
      <c r="A53" s="210" t="s">
        <v>259</v>
      </c>
      <c r="B53" s="176"/>
      <c r="C53" s="176"/>
      <c r="D53" s="176"/>
      <c r="E53" s="176"/>
      <c r="F53" s="171">
        <v>0</v>
      </c>
      <c r="G53" s="171">
        <v>0</v>
      </c>
      <c r="H53" s="172">
        <v>0</v>
      </c>
      <c r="I53" s="173"/>
      <c r="J53" s="173"/>
      <c r="K53" s="177">
        <v>0</v>
      </c>
    </row>
    <row r="54" spans="1:11" ht="12.75">
      <c r="A54" s="169" t="s">
        <v>180</v>
      </c>
      <c r="B54" s="169"/>
      <c r="C54" s="169"/>
      <c r="D54" s="211"/>
      <c r="E54" s="183"/>
      <c r="F54" s="171">
        <v>15000</v>
      </c>
      <c r="G54" s="171">
        <v>32800</v>
      </c>
      <c r="H54" s="172">
        <v>32777.5</v>
      </c>
      <c r="I54" s="173"/>
      <c r="J54" s="173"/>
      <c r="K54" s="177">
        <f>H54/G54</f>
        <v>0.9993140243902439</v>
      </c>
    </row>
    <row r="55" spans="1:11" ht="12.75">
      <c r="A55" s="169" t="s">
        <v>188</v>
      </c>
      <c r="B55" s="169"/>
      <c r="C55" s="182"/>
      <c r="D55" s="169"/>
      <c r="E55" s="169"/>
      <c r="F55" s="171">
        <v>10000</v>
      </c>
      <c r="G55" s="171">
        <v>10000</v>
      </c>
      <c r="H55" s="172">
        <v>10452</v>
      </c>
      <c r="I55" s="173"/>
      <c r="J55" s="173"/>
      <c r="K55" s="177">
        <f>H55/G55</f>
        <v>1.0452</v>
      </c>
    </row>
    <row r="56" spans="1:11" ht="12.75">
      <c r="A56" s="169" t="s">
        <v>85</v>
      </c>
      <c r="B56" s="169"/>
      <c r="C56" s="169"/>
      <c r="D56" s="169"/>
      <c r="E56" s="170"/>
      <c r="F56" s="171">
        <v>6000</v>
      </c>
      <c r="G56" s="171">
        <v>0</v>
      </c>
      <c r="H56" s="172">
        <v>0</v>
      </c>
      <c r="I56" s="173"/>
      <c r="J56" s="173"/>
      <c r="K56" s="177">
        <v>0</v>
      </c>
    </row>
    <row r="57" spans="1:11" ht="12.75">
      <c r="A57" s="169" t="s">
        <v>217</v>
      </c>
      <c r="B57" s="169"/>
      <c r="C57" s="169"/>
      <c r="D57" s="169"/>
      <c r="E57" s="170"/>
      <c r="F57" s="171">
        <v>10000</v>
      </c>
      <c r="G57" s="171">
        <v>10000</v>
      </c>
      <c r="H57" s="172">
        <v>4083</v>
      </c>
      <c r="I57" s="173"/>
      <c r="J57" s="173"/>
      <c r="K57" s="177">
        <f>H57/G57</f>
        <v>0.4083</v>
      </c>
    </row>
    <row r="58" spans="1:11" ht="12.75">
      <c r="A58" s="169" t="s">
        <v>260</v>
      </c>
      <c r="B58" s="169"/>
      <c r="C58" s="169"/>
      <c r="D58" s="169"/>
      <c r="E58" s="170"/>
      <c r="F58" s="171">
        <v>0</v>
      </c>
      <c r="G58" s="171">
        <v>0</v>
      </c>
      <c r="H58" s="172">
        <v>0</v>
      </c>
      <c r="I58" s="202"/>
      <c r="J58" s="202"/>
      <c r="K58" s="177">
        <v>0</v>
      </c>
    </row>
    <row r="59" spans="1:11" ht="12.75">
      <c r="A59" s="202"/>
      <c r="B59" s="202"/>
      <c r="C59" s="202"/>
      <c r="D59" s="202"/>
      <c r="E59" s="176"/>
      <c r="F59" s="215"/>
      <c r="G59" s="215"/>
      <c r="H59" s="216"/>
      <c r="I59" s="176"/>
      <c r="J59" s="176"/>
      <c r="K59" s="217"/>
    </row>
    <row r="60" spans="1:11" ht="12.75">
      <c r="A60" s="178" t="s">
        <v>128</v>
      </c>
      <c r="B60" s="159"/>
      <c r="C60" s="159"/>
      <c r="D60" s="159"/>
      <c r="E60" s="159"/>
      <c r="F60" s="218"/>
      <c r="G60" s="218"/>
      <c r="H60" s="219"/>
      <c r="I60" s="159"/>
      <c r="J60" s="159"/>
      <c r="K60" s="209"/>
    </row>
    <row r="61" spans="1:11" ht="12.75">
      <c r="A61" s="169" t="s">
        <v>181</v>
      </c>
      <c r="B61" s="169"/>
      <c r="C61" s="169"/>
      <c r="D61" s="170"/>
      <c r="E61" s="183"/>
      <c r="F61" s="171">
        <v>1000</v>
      </c>
      <c r="G61" s="171">
        <v>1750</v>
      </c>
      <c r="H61" s="172">
        <v>1720.02</v>
      </c>
      <c r="I61" s="173"/>
      <c r="J61" s="173"/>
      <c r="K61" s="177">
        <f>H61/G61</f>
        <v>0.9828685714285714</v>
      </c>
    </row>
    <row r="62" spans="1:11" ht="12.75">
      <c r="A62" s="178" t="s">
        <v>79</v>
      </c>
      <c r="B62" s="159"/>
      <c r="C62" s="159"/>
      <c r="D62" s="159"/>
      <c r="E62" s="159"/>
      <c r="F62" s="166"/>
      <c r="G62" s="166"/>
      <c r="H62" s="179"/>
      <c r="I62" s="159"/>
      <c r="J62" s="159"/>
      <c r="K62" s="177"/>
    </row>
    <row r="63" spans="1:11" ht="12.75">
      <c r="A63" s="169" t="s">
        <v>146</v>
      </c>
      <c r="B63" s="169"/>
      <c r="C63" s="169"/>
      <c r="D63" s="169"/>
      <c r="E63" s="170"/>
      <c r="F63" s="171">
        <v>250000</v>
      </c>
      <c r="G63" s="171">
        <v>250000</v>
      </c>
      <c r="H63" s="172">
        <v>215343</v>
      </c>
      <c r="I63" s="173"/>
      <c r="J63" s="173"/>
      <c r="K63" s="177">
        <f>H63/G63</f>
        <v>0.861372</v>
      </c>
    </row>
    <row r="64" spans="1:11" ht="12.75">
      <c r="A64" s="163" t="s">
        <v>279</v>
      </c>
      <c r="B64" s="164"/>
      <c r="C64" s="164"/>
      <c r="D64" s="164"/>
      <c r="E64" s="164"/>
      <c r="F64" s="166"/>
      <c r="G64" s="166"/>
      <c r="H64" s="179"/>
      <c r="I64" s="158"/>
      <c r="J64" s="158"/>
      <c r="K64" s="177"/>
    </row>
    <row r="65" spans="1:11" ht="12.75">
      <c r="A65" s="168" t="s">
        <v>280</v>
      </c>
      <c r="B65" s="168"/>
      <c r="C65" s="168"/>
      <c r="D65" s="168"/>
      <c r="E65" s="201"/>
      <c r="F65" s="220">
        <v>200000</v>
      </c>
      <c r="G65" s="220">
        <v>5600</v>
      </c>
      <c r="H65" s="221">
        <v>5537</v>
      </c>
      <c r="I65" s="222"/>
      <c r="J65" s="222"/>
      <c r="K65" s="177">
        <f>H65/G65</f>
        <v>0.98875</v>
      </c>
    </row>
    <row r="66" spans="1:11" ht="12.75">
      <c r="A66" s="169" t="s">
        <v>281</v>
      </c>
      <c r="B66" s="164"/>
      <c r="C66" s="164"/>
      <c r="D66" s="164"/>
      <c r="E66" s="164"/>
      <c r="F66" s="166"/>
      <c r="G66" s="171">
        <v>3200</v>
      </c>
      <c r="H66" s="172">
        <v>3193</v>
      </c>
      <c r="I66" s="158"/>
      <c r="J66" s="158"/>
      <c r="K66" s="177">
        <v>0.9978</v>
      </c>
    </row>
    <row r="67" spans="1:11" ht="12.75">
      <c r="A67" s="168" t="s">
        <v>85</v>
      </c>
      <c r="B67" s="168"/>
      <c r="C67" s="168"/>
      <c r="D67" s="168"/>
      <c r="E67" s="201"/>
      <c r="F67" s="220"/>
      <c r="G67" s="220">
        <v>250</v>
      </c>
      <c r="H67" s="221">
        <v>250</v>
      </c>
      <c r="I67" s="222"/>
      <c r="J67" s="222"/>
      <c r="K67" s="177">
        <f>H67/G67</f>
        <v>1</v>
      </c>
    </row>
    <row r="68" spans="1:11" ht="12.75">
      <c r="A68" s="168" t="s">
        <v>89</v>
      </c>
      <c r="B68" s="168"/>
      <c r="C68" s="168"/>
      <c r="D68" s="168"/>
      <c r="E68" s="201"/>
      <c r="F68" s="220"/>
      <c r="G68" s="220">
        <v>240</v>
      </c>
      <c r="H68" s="221">
        <v>240</v>
      </c>
      <c r="I68" s="222"/>
      <c r="J68" s="222"/>
      <c r="K68" s="177">
        <f>H68/G68</f>
        <v>1</v>
      </c>
    </row>
    <row r="69" spans="1:11" ht="12.75">
      <c r="A69" s="169" t="s">
        <v>282</v>
      </c>
      <c r="B69" s="169"/>
      <c r="C69" s="169"/>
      <c r="D69" s="169"/>
      <c r="E69" s="170"/>
      <c r="F69" s="171"/>
      <c r="G69" s="223">
        <v>1020</v>
      </c>
      <c r="H69" s="172">
        <v>1015.5</v>
      </c>
      <c r="I69" s="173"/>
      <c r="J69" s="173"/>
      <c r="K69" s="177">
        <f>H69/G69</f>
        <v>0.9955882352941177</v>
      </c>
    </row>
    <row r="70" spans="1:11" ht="12.75">
      <c r="A70" s="163" t="s">
        <v>283</v>
      </c>
      <c r="B70" s="164"/>
      <c r="C70" s="164"/>
      <c r="D70" s="164"/>
      <c r="E70" s="164"/>
      <c r="F70" s="166"/>
      <c r="G70" s="166"/>
      <c r="H70" s="179"/>
      <c r="I70" s="158"/>
      <c r="J70" s="158"/>
      <c r="K70" s="177"/>
    </row>
    <row r="71" spans="1:11" ht="12.75">
      <c r="A71" s="168" t="s">
        <v>280</v>
      </c>
      <c r="B71" s="168"/>
      <c r="C71" s="168"/>
      <c r="D71" s="168"/>
      <c r="E71" s="201"/>
      <c r="F71" s="220"/>
      <c r="G71" s="220">
        <v>8690</v>
      </c>
      <c r="H71" s="221">
        <v>8690</v>
      </c>
      <c r="I71" s="222"/>
      <c r="J71" s="222"/>
      <c r="K71" s="177">
        <f>H71/G71</f>
        <v>1</v>
      </c>
    </row>
    <row r="72" spans="1:11" ht="12.75">
      <c r="A72" s="168" t="s">
        <v>284</v>
      </c>
      <c r="B72" s="168"/>
      <c r="C72" s="168"/>
      <c r="D72" s="168"/>
      <c r="E72" s="201"/>
      <c r="F72" s="220"/>
      <c r="G72" s="220">
        <v>1190</v>
      </c>
      <c r="H72" s="221"/>
      <c r="I72" s="222"/>
      <c r="J72" s="222"/>
      <c r="K72" s="177">
        <f>H72/G72</f>
        <v>0</v>
      </c>
    </row>
    <row r="73" spans="1:11" ht="12.75">
      <c r="A73" s="169" t="s">
        <v>285</v>
      </c>
      <c r="B73" s="169"/>
      <c r="C73" s="169"/>
      <c r="D73" s="169"/>
      <c r="E73" s="170"/>
      <c r="F73" s="171"/>
      <c r="G73" s="223"/>
      <c r="H73" s="172">
        <v>1188</v>
      </c>
      <c r="I73" s="173"/>
      <c r="J73" s="173"/>
      <c r="K73" s="177"/>
    </row>
    <row r="74" spans="1:11" ht="12.75">
      <c r="A74" s="169" t="s">
        <v>286</v>
      </c>
      <c r="B74" s="169"/>
      <c r="C74" s="169"/>
      <c r="D74" s="169"/>
      <c r="E74" s="170"/>
      <c r="F74" s="171"/>
      <c r="G74" s="171">
        <v>350</v>
      </c>
      <c r="H74" s="172">
        <v>350</v>
      </c>
      <c r="I74" s="173"/>
      <c r="J74" s="173"/>
      <c r="K74" s="177">
        <f>H74/G74</f>
        <v>1</v>
      </c>
    </row>
    <row r="75" spans="1:11" ht="12.75">
      <c r="A75" s="169" t="s">
        <v>219</v>
      </c>
      <c r="B75" s="169"/>
      <c r="C75" s="169"/>
      <c r="D75" s="169"/>
      <c r="E75" s="170"/>
      <c r="F75" s="171"/>
      <c r="G75" s="171">
        <v>230</v>
      </c>
      <c r="H75" s="172">
        <v>225.5</v>
      </c>
      <c r="I75" s="173"/>
      <c r="J75" s="173"/>
      <c r="K75" s="177">
        <v>0.984</v>
      </c>
    </row>
    <row r="76" spans="1:11" ht="12.75">
      <c r="A76" s="169" t="s">
        <v>287</v>
      </c>
      <c r="B76" s="169"/>
      <c r="C76" s="182"/>
      <c r="D76" s="169"/>
      <c r="E76" s="170"/>
      <c r="F76" s="171"/>
      <c r="G76" s="171">
        <v>800</v>
      </c>
      <c r="H76" s="172">
        <v>807.5</v>
      </c>
      <c r="I76" s="173"/>
      <c r="J76" s="173"/>
      <c r="K76" s="177">
        <f>H76/G76</f>
        <v>1.009375</v>
      </c>
    </row>
    <row r="77" spans="1:11" ht="12.75">
      <c r="A77" s="163" t="s">
        <v>261</v>
      </c>
      <c r="B77" s="164"/>
      <c r="C77" s="164"/>
      <c r="D77" s="164"/>
      <c r="E77" s="164"/>
      <c r="F77" s="166"/>
      <c r="G77" s="166"/>
      <c r="H77" s="179"/>
      <c r="I77" s="158"/>
      <c r="J77" s="158"/>
      <c r="K77" s="177"/>
    </row>
    <row r="78" spans="1:11" ht="12.75">
      <c r="A78" s="168" t="s">
        <v>229</v>
      </c>
      <c r="B78" s="168"/>
      <c r="C78" s="168"/>
      <c r="D78" s="168"/>
      <c r="E78" s="201"/>
      <c r="F78" s="220">
        <v>200000</v>
      </c>
      <c r="G78" s="220">
        <v>128000</v>
      </c>
      <c r="H78" s="221">
        <v>127973</v>
      </c>
      <c r="I78" s="222"/>
      <c r="J78" s="222"/>
      <c r="K78" s="177">
        <f>H78/G78</f>
        <v>0.9997890625</v>
      </c>
    </row>
    <row r="79" spans="1:11" ht="12.75">
      <c r="A79" s="168" t="s">
        <v>220</v>
      </c>
      <c r="B79" s="168"/>
      <c r="C79" s="168"/>
      <c r="D79" s="168"/>
      <c r="E79" s="201"/>
      <c r="F79" s="220">
        <v>10000</v>
      </c>
      <c r="G79" s="220">
        <v>41000</v>
      </c>
      <c r="H79" s="221">
        <v>40750</v>
      </c>
      <c r="I79" s="222"/>
      <c r="J79" s="222"/>
      <c r="K79" s="177">
        <f>H79/G79</f>
        <v>0.9939024390243902</v>
      </c>
    </row>
    <row r="80" spans="1:11" ht="12.75">
      <c r="A80" s="169" t="s">
        <v>149</v>
      </c>
      <c r="B80" s="169"/>
      <c r="C80" s="169"/>
      <c r="D80" s="169"/>
      <c r="E80" s="170"/>
      <c r="F80" s="171">
        <v>36000</v>
      </c>
      <c r="G80" s="223">
        <v>36000</v>
      </c>
      <c r="H80" s="172">
        <v>46042</v>
      </c>
      <c r="I80" s="173"/>
      <c r="J80" s="173"/>
      <c r="K80" s="177">
        <f>H80/G80</f>
        <v>1.2789444444444444</v>
      </c>
    </row>
    <row r="81" spans="1:11" ht="12.75">
      <c r="A81" s="169" t="s">
        <v>150</v>
      </c>
      <c r="B81" s="169"/>
      <c r="C81" s="169"/>
      <c r="D81" s="169"/>
      <c r="E81" s="170"/>
      <c r="F81" s="171">
        <v>12000</v>
      </c>
      <c r="G81" s="171">
        <v>12000</v>
      </c>
      <c r="H81" s="172">
        <v>14877</v>
      </c>
      <c r="I81" s="173"/>
      <c r="J81" s="173"/>
      <c r="K81" s="177">
        <f>H81/G81</f>
        <v>1.23975</v>
      </c>
    </row>
    <row r="82" spans="1:11" ht="12.75">
      <c r="A82" s="169" t="s">
        <v>151</v>
      </c>
      <c r="B82" s="169"/>
      <c r="C82" s="169"/>
      <c r="D82" s="169"/>
      <c r="E82" s="170"/>
      <c r="F82" s="171">
        <v>0</v>
      </c>
      <c r="G82" s="171">
        <v>0</v>
      </c>
      <c r="H82" s="172">
        <v>0</v>
      </c>
      <c r="I82" s="173"/>
      <c r="J82" s="173"/>
      <c r="K82" s="177">
        <v>0</v>
      </c>
    </row>
    <row r="83" spans="1:11" ht="12.75">
      <c r="A83" s="169" t="s">
        <v>49</v>
      </c>
      <c r="B83" s="169"/>
      <c r="C83" s="182"/>
      <c r="D83" s="169"/>
      <c r="E83" s="170"/>
      <c r="F83" s="171">
        <v>10000</v>
      </c>
      <c r="G83" s="171">
        <v>400</v>
      </c>
      <c r="H83" s="172">
        <v>378.4</v>
      </c>
      <c r="I83" s="173"/>
      <c r="J83" s="173"/>
      <c r="K83" s="177">
        <f aca="true" t="shared" si="0" ref="K83:K96">H83/G83</f>
        <v>0.946</v>
      </c>
    </row>
    <row r="84" spans="1:11" ht="12.75">
      <c r="A84" s="169" t="s">
        <v>235</v>
      </c>
      <c r="B84" s="169"/>
      <c r="C84" s="169"/>
      <c r="D84" s="169"/>
      <c r="E84" s="170"/>
      <c r="F84" s="171">
        <v>10000</v>
      </c>
      <c r="G84" s="171">
        <v>10000</v>
      </c>
      <c r="H84" s="172">
        <v>8163.5</v>
      </c>
      <c r="I84" s="173"/>
      <c r="J84" s="173"/>
      <c r="K84" s="177">
        <f t="shared" si="0"/>
        <v>0.81635</v>
      </c>
    </row>
    <row r="85" spans="1:11" ht="12.75">
      <c r="A85" s="169" t="s">
        <v>50</v>
      </c>
      <c r="B85" s="169"/>
      <c r="C85" s="182"/>
      <c r="D85" s="169"/>
      <c r="E85" s="170"/>
      <c r="F85" s="171">
        <v>15000</v>
      </c>
      <c r="G85" s="171">
        <v>23000</v>
      </c>
      <c r="H85" s="172">
        <v>8647.5</v>
      </c>
      <c r="I85" s="173"/>
      <c r="J85" s="173"/>
      <c r="K85" s="177">
        <f t="shared" si="0"/>
        <v>0.3759782608695652</v>
      </c>
    </row>
    <row r="86" spans="1:11" ht="12.75">
      <c r="A86" s="169" t="s">
        <v>51</v>
      </c>
      <c r="B86" s="169"/>
      <c r="C86" s="182"/>
      <c r="D86" s="169"/>
      <c r="E86" s="170"/>
      <c r="F86" s="171">
        <v>40000</v>
      </c>
      <c r="G86" s="171">
        <v>42650</v>
      </c>
      <c r="H86" s="172">
        <v>42627.9</v>
      </c>
      <c r="I86" s="173"/>
      <c r="J86" s="173"/>
      <c r="K86" s="177">
        <f t="shared" si="0"/>
        <v>0.9994818288393904</v>
      </c>
    </row>
    <row r="87" spans="1:11" ht="12.75">
      <c r="A87" s="169" t="s">
        <v>52</v>
      </c>
      <c r="B87" s="169"/>
      <c r="C87" s="169"/>
      <c r="D87" s="169"/>
      <c r="E87" s="170"/>
      <c r="F87" s="171">
        <v>3000</v>
      </c>
      <c r="G87" s="171">
        <v>750</v>
      </c>
      <c r="H87" s="172">
        <v>782</v>
      </c>
      <c r="I87" s="173"/>
      <c r="J87" s="173"/>
      <c r="K87" s="177">
        <f t="shared" si="0"/>
        <v>1.0426666666666666</v>
      </c>
    </row>
    <row r="88" spans="1:11" ht="12.75">
      <c r="A88" s="169" t="s">
        <v>129</v>
      </c>
      <c r="B88" s="169"/>
      <c r="C88" s="169"/>
      <c r="D88" s="182"/>
      <c r="E88" s="170"/>
      <c r="F88" s="171">
        <v>20000</v>
      </c>
      <c r="G88" s="171">
        <v>15000</v>
      </c>
      <c r="H88" s="172">
        <v>15953.08</v>
      </c>
      <c r="I88" s="173"/>
      <c r="J88" s="173"/>
      <c r="K88" s="177">
        <f t="shared" si="0"/>
        <v>1.0635386666666666</v>
      </c>
    </row>
    <row r="89" spans="1:11" ht="12.75">
      <c r="A89" s="169" t="s">
        <v>53</v>
      </c>
      <c r="B89" s="169"/>
      <c r="C89" s="169"/>
      <c r="D89" s="169"/>
      <c r="E89" s="170"/>
      <c r="F89" s="171">
        <v>10000</v>
      </c>
      <c r="G89" s="171">
        <v>11000</v>
      </c>
      <c r="H89" s="172">
        <v>10814</v>
      </c>
      <c r="I89" s="173"/>
      <c r="J89" s="173"/>
      <c r="K89" s="177">
        <f t="shared" si="0"/>
        <v>0.9830909090909091</v>
      </c>
    </row>
    <row r="90" spans="1:11" ht="12.75">
      <c r="A90" s="169" t="s">
        <v>152</v>
      </c>
      <c r="B90" s="169"/>
      <c r="C90" s="169"/>
      <c r="D90" s="169"/>
      <c r="E90" s="170"/>
      <c r="F90" s="171">
        <v>20000</v>
      </c>
      <c r="G90" s="171">
        <v>20000</v>
      </c>
      <c r="H90" s="172">
        <v>18263.25</v>
      </c>
      <c r="I90" s="173"/>
      <c r="J90" s="173"/>
      <c r="K90" s="177">
        <f t="shared" si="0"/>
        <v>0.9131625</v>
      </c>
    </row>
    <row r="91" spans="1:11" ht="12.75">
      <c r="A91" s="169" t="s">
        <v>169</v>
      </c>
      <c r="B91" s="169"/>
      <c r="C91" s="182"/>
      <c r="D91" s="169"/>
      <c r="E91" s="170"/>
      <c r="F91" s="171">
        <v>20000</v>
      </c>
      <c r="G91" s="171">
        <v>20000</v>
      </c>
      <c r="H91" s="172">
        <v>20010</v>
      </c>
      <c r="I91" s="173"/>
      <c r="J91" s="173"/>
      <c r="K91" s="177">
        <f t="shared" si="0"/>
        <v>1.0005</v>
      </c>
    </row>
    <row r="92" spans="1:11" ht="12.75">
      <c r="A92" s="169" t="s">
        <v>221</v>
      </c>
      <c r="B92" s="169"/>
      <c r="C92" s="182"/>
      <c r="D92" s="169"/>
      <c r="E92" s="170"/>
      <c r="F92" s="171">
        <v>20000</v>
      </c>
      <c r="G92" s="171">
        <v>850</v>
      </c>
      <c r="H92" s="172">
        <v>833</v>
      </c>
      <c r="I92" s="173"/>
      <c r="J92" s="173"/>
      <c r="K92" s="177">
        <f t="shared" si="0"/>
        <v>0.98</v>
      </c>
    </row>
    <row r="93" spans="1:11" ht="12.75">
      <c r="A93" s="169" t="s">
        <v>288</v>
      </c>
      <c r="B93" s="169"/>
      <c r="C93" s="182"/>
      <c r="D93" s="169"/>
      <c r="E93" s="170"/>
      <c r="F93" s="171">
        <v>10000</v>
      </c>
      <c r="G93" s="171">
        <v>10000</v>
      </c>
      <c r="H93" s="172"/>
      <c r="I93" s="173"/>
      <c r="J93" s="173"/>
      <c r="K93" s="177">
        <f t="shared" si="0"/>
        <v>0</v>
      </c>
    </row>
    <row r="94" spans="1:11" ht="12.75">
      <c r="A94" s="169" t="s">
        <v>89</v>
      </c>
      <c r="B94" s="169"/>
      <c r="C94" s="169"/>
      <c r="D94" s="169"/>
      <c r="E94" s="170"/>
      <c r="F94" s="171">
        <v>20000</v>
      </c>
      <c r="G94" s="171">
        <v>20000</v>
      </c>
      <c r="H94" s="172">
        <v>16548</v>
      </c>
      <c r="I94" s="173"/>
      <c r="J94" s="173"/>
      <c r="K94" s="177">
        <f t="shared" si="0"/>
        <v>0.8274</v>
      </c>
    </row>
    <row r="95" spans="1:11" ht="12.75">
      <c r="A95" s="169" t="s">
        <v>90</v>
      </c>
      <c r="B95" s="169"/>
      <c r="C95" s="169"/>
      <c r="D95" s="169"/>
      <c r="E95" s="169"/>
      <c r="F95" s="171">
        <v>2000</v>
      </c>
      <c r="G95" s="171">
        <v>2000</v>
      </c>
      <c r="H95" s="172">
        <v>1288.6</v>
      </c>
      <c r="I95" s="173"/>
      <c r="J95" s="173"/>
      <c r="K95" s="177">
        <f t="shared" si="0"/>
        <v>0.6443</v>
      </c>
    </row>
    <row r="96" spans="1:11" ht="12.75">
      <c r="A96" s="169" t="s">
        <v>289</v>
      </c>
      <c r="B96" s="169"/>
      <c r="C96" s="169"/>
      <c r="D96" s="169"/>
      <c r="E96" s="165"/>
      <c r="F96" s="166"/>
      <c r="G96" s="253">
        <v>14900</v>
      </c>
      <c r="H96" s="172">
        <v>14875</v>
      </c>
      <c r="I96" s="159"/>
      <c r="J96" s="159"/>
      <c r="K96" s="177">
        <f t="shared" si="0"/>
        <v>0.9983221476510067</v>
      </c>
    </row>
    <row r="97" spans="1:11" ht="12.75">
      <c r="A97" s="163" t="s">
        <v>262</v>
      </c>
      <c r="B97" s="164"/>
      <c r="C97" s="164"/>
      <c r="D97" s="164"/>
      <c r="E97" s="165"/>
      <c r="F97" s="166"/>
      <c r="G97" s="224"/>
      <c r="H97" s="179"/>
      <c r="I97" s="159"/>
      <c r="J97" s="159"/>
      <c r="K97" s="177"/>
    </row>
    <row r="98" spans="1:11" ht="12.75">
      <c r="A98" s="254" t="s">
        <v>237</v>
      </c>
      <c r="B98" s="255"/>
      <c r="C98" s="255"/>
      <c r="D98" s="255"/>
      <c r="E98" s="256"/>
      <c r="F98" s="171">
        <v>2200</v>
      </c>
      <c r="G98" s="171">
        <v>119200</v>
      </c>
      <c r="H98" s="172">
        <v>79000</v>
      </c>
      <c r="I98" s="173"/>
      <c r="J98" s="173"/>
      <c r="K98" s="177">
        <f>H98/G98</f>
        <v>0.662751677852349</v>
      </c>
    </row>
    <row r="99" spans="1:11" ht="12.75">
      <c r="A99" s="254" t="s">
        <v>191</v>
      </c>
      <c r="B99" s="255"/>
      <c r="C99" s="255"/>
      <c r="D99" s="255"/>
      <c r="E99" s="256"/>
      <c r="F99" s="171">
        <v>0</v>
      </c>
      <c r="G99" s="171">
        <v>0</v>
      </c>
      <c r="H99" s="172">
        <v>0</v>
      </c>
      <c r="I99" s="173"/>
      <c r="J99" s="173"/>
      <c r="K99" s="177"/>
    </row>
    <row r="100" spans="1:11" ht="12.75">
      <c r="A100" s="257" t="s">
        <v>263</v>
      </c>
      <c r="B100" s="258"/>
      <c r="C100" s="258"/>
      <c r="D100" s="258"/>
      <c r="E100" s="259"/>
      <c r="F100" s="171">
        <v>2000</v>
      </c>
      <c r="G100" s="171">
        <v>2500</v>
      </c>
      <c r="H100" s="172">
        <v>2485.11</v>
      </c>
      <c r="I100" s="173"/>
      <c r="J100" s="173"/>
      <c r="K100" s="177">
        <f>H100/G100</f>
        <v>0.994044</v>
      </c>
    </row>
    <row r="101" spans="1:11" ht="12.75">
      <c r="A101" s="227" t="s">
        <v>264</v>
      </c>
      <c r="B101" s="228"/>
      <c r="C101" s="228"/>
      <c r="D101" s="228"/>
      <c r="E101" s="229"/>
      <c r="F101" s="193">
        <v>0</v>
      </c>
      <c r="G101" s="193">
        <v>246114</v>
      </c>
      <c r="H101" s="194">
        <v>0</v>
      </c>
      <c r="I101" s="173"/>
      <c r="J101" s="173"/>
      <c r="K101" s="230"/>
    </row>
    <row r="102" spans="1:11" ht="12.75">
      <c r="A102" s="231" t="s">
        <v>182</v>
      </c>
      <c r="B102" s="231"/>
      <c r="C102" s="232"/>
      <c r="D102" s="233"/>
      <c r="E102" s="234"/>
      <c r="F102" s="235">
        <f>SUM(F7:F101)</f>
        <v>1872000</v>
      </c>
      <c r="G102" s="235">
        <f>SUM(G7:G101)</f>
        <v>2098884</v>
      </c>
      <c r="H102" s="236">
        <f>SUM(H7:H101)</f>
        <v>1708308.0200000003</v>
      </c>
      <c r="I102" s="237"/>
      <c r="J102" s="237"/>
      <c r="K102" s="238">
        <f>H102/G102</f>
        <v>0.8139125459053479</v>
      </c>
    </row>
    <row r="103" spans="1:11" ht="12.75">
      <c r="A103" s="176"/>
      <c r="B103" s="173"/>
      <c r="C103" s="173"/>
      <c r="D103" s="173"/>
      <c r="E103" s="173"/>
      <c r="F103" s="212"/>
      <c r="G103" s="212"/>
      <c r="H103" s="239"/>
      <c r="I103" s="173"/>
      <c r="J103" s="173"/>
      <c r="K103" s="189"/>
    </row>
    <row r="104" spans="1:11" ht="12.75">
      <c r="A104" s="176"/>
      <c r="B104" s="173"/>
      <c r="C104" s="173"/>
      <c r="D104" s="173"/>
      <c r="E104" s="173"/>
      <c r="F104" s="212"/>
      <c r="G104" s="212"/>
      <c r="H104" s="239"/>
      <c r="I104" s="173"/>
      <c r="J104" s="173"/>
      <c r="K104" s="189"/>
    </row>
    <row r="105" spans="1:11" ht="12.75">
      <c r="A105" s="176"/>
      <c r="B105" s="173"/>
      <c r="C105" s="173"/>
      <c r="D105" s="173"/>
      <c r="E105" s="173"/>
      <c r="F105" s="212"/>
      <c r="G105" s="212"/>
      <c r="H105" s="239"/>
      <c r="I105" s="173"/>
      <c r="J105" s="173"/>
      <c r="K105" s="189"/>
    </row>
    <row r="106" spans="1:11" ht="12.75">
      <c r="A106" s="176"/>
      <c r="B106" s="173"/>
      <c r="C106" s="173"/>
      <c r="D106" s="173"/>
      <c r="E106" s="173"/>
      <c r="F106" s="212"/>
      <c r="G106" s="212"/>
      <c r="H106" s="239"/>
      <c r="I106" s="173"/>
      <c r="J106" s="173"/>
      <c r="K106" s="189"/>
    </row>
    <row r="107" spans="1:11" ht="12.75">
      <c r="A107" s="176"/>
      <c r="B107" s="173"/>
      <c r="C107" s="173"/>
      <c r="D107" s="173"/>
      <c r="E107" s="173"/>
      <c r="F107" s="212"/>
      <c r="G107" s="212"/>
      <c r="H107" s="239"/>
      <c r="I107" s="173"/>
      <c r="J107" s="173"/>
      <c r="K107" s="189"/>
    </row>
    <row r="108" spans="1:11" ht="12.75">
      <c r="A108" s="176"/>
      <c r="B108" s="173"/>
      <c r="C108" s="173"/>
      <c r="D108" s="173"/>
      <c r="E108" s="173"/>
      <c r="F108" s="212"/>
      <c r="G108" s="212"/>
      <c r="H108" s="239"/>
      <c r="I108" s="173"/>
      <c r="J108" s="173"/>
      <c r="K108" s="189"/>
    </row>
    <row r="109" spans="1:11" ht="12.75">
      <c r="A109" s="176"/>
      <c r="B109" s="173"/>
      <c r="C109" s="173"/>
      <c r="D109" s="173"/>
      <c r="E109" s="173"/>
      <c r="F109" s="212"/>
      <c r="G109" s="212"/>
      <c r="H109" s="239"/>
      <c r="I109" s="173"/>
      <c r="J109" s="173"/>
      <c r="K109" s="189"/>
    </row>
    <row r="110" spans="1:11" ht="12.75">
      <c r="A110" s="176"/>
      <c r="B110" s="173"/>
      <c r="C110" s="173"/>
      <c r="D110" s="173"/>
      <c r="E110" s="173"/>
      <c r="F110" s="212"/>
      <c r="G110" s="212"/>
      <c r="H110" s="239"/>
      <c r="I110" s="173"/>
      <c r="J110" s="173"/>
      <c r="K110" s="189"/>
    </row>
    <row r="111" spans="1:11" ht="12.75">
      <c r="A111" s="176"/>
      <c r="B111" s="173"/>
      <c r="C111" s="173"/>
      <c r="D111" s="173"/>
      <c r="E111" s="173"/>
      <c r="F111" s="212"/>
      <c r="G111" s="212"/>
      <c r="H111" s="239"/>
      <c r="I111" s="173"/>
      <c r="J111" s="173"/>
      <c r="K111" s="189"/>
    </row>
    <row r="112" spans="1:11" ht="15.75">
      <c r="A112" s="142" t="s">
        <v>240</v>
      </c>
      <c r="B112" s="143"/>
      <c r="C112" s="143"/>
      <c r="D112" s="143"/>
      <c r="E112" s="143"/>
      <c r="F112" s="144"/>
      <c r="G112" s="144"/>
      <c r="H112" s="143"/>
      <c r="I112" s="143"/>
      <c r="J112" s="143"/>
      <c r="K112" s="145"/>
    </row>
    <row r="113" spans="1:11" ht="15.75">
      <c r="A113" s="147" t="s">
        <v>270</v>
      </c>
      <c r="B113" s="147"/>
      <c r="C113" s="147"/>
      <c r="D113" s="147"/>
      <c r="E113" s="147"/>
      <c r="F113" s="148"/>
      <c r="G113" s="148"/>
      <c r="H113" s="147"/>
      <c r="I113" s="149"/>
      <c r="J113" s="149"/>
      <c r="K113" s="145"/>
    </row>
    <row r="114" spans="1:11" ht="15.75">
      <c r="A114" s="150" t="s">
        <v>18</v>
      </c>
      <c r="B114" s="151"/>
      <c r="C114" s="173"/>
      <c r="D114" s="173"/>
      <c r="E114" s="173"/>
      <c r="F114" s="212"/>
      <c r="G114" s="212"/>
      <c r="H114" s="239"/>
      <c r="I114" s="173"/>
      <c r="J114" s="173"/>
      <c r="K114" s="189"/>
    </row>
    <row r="115" spans="1:11" ht="12.75">
      <c r="A115" s="176"/>
      <c r="B115" s="173"/>
      <c r="C115" s="173"/>
      <c r="D115" s="173"/>
      <c r="E115" s="173"/>
      <c r="F115" s="212"/>
      <c r="G115" s="212"/>
      <c r="H115" s="239"/>
      <c r="I115" s="173"/>
      <c r="J115" s="173"/>
      <c r="K115" s="240"/>
    </row>
    <row r="116" spans="1:11" ht="15.75">
      <c r="A116" s="150"/>
      <c r="B116" s="151"/>
      <c r="C116" s="151"/>
      <c r="D116" s="151"/>
      <c r="E116" s="151"/>
      <c r="F116" s="180" t="s">
        <v>186</v>
      </c>
      <c r="G116" s="180"/>
      <c r="H116" s="156" t="s">
        <v>184</v>
      </c>
      <c r="I116" s="159"/>
      <c r="J116" s="159"/>
      <c r="K116" s="241" t="s">
        <v>233</v>
      </c>
    </row>
    <row r="117" spans="1:11" ht="12.75">
      <c r="A117" s="242" t="s">
        <v>185</v>
      </c>
      <c r="B117" s="159"/>
      <c r="C117" s="159"/>
      <c r="D117" s="159"/>
      <c r="E117" s="243"/>
      <c r="F117" s="180" t="s">
        <v>187</v>
      </c>
      <c r="G117" s="180" t="s">
        <v>173</v>
      </c>
      <c r="H117" s="156"/>
      <c r="I117" s="159"/>
      <c r="J117" s="159"/>
      <c r="K117" s="174"/>
    </row>
    <row r="118" spans="1:11" ht="12.75">
      <c r="A118" s="161" t="s">
        <v>92</v>
      </c>
      <c r="B118" s="156"/>
      <c r="C118" s="156"/>
      <c r="D118" s="156"/>
      <c r="E118" s="156"/>
      <c r="F118" s="171">
        <v>260000</v>
      </c>
      <c r="G118" s="171">
        <v>264345</v>
      </c>
      <c r="H118" s="172">
        <v>264342.33</v>
      </c>
      <c r="I118" s="173"/>
      <c r="J118" s="173"/>
      <c r="K118" s="177">
        <f aca="true" t="shared" si="1" ref="K118:K128">H118/G118</f>
        <v>0.999989899563071</v>
      </c>
    </row>
    <row r="119" spans="1:11" ht="12.75">
      <c r="A119" s="169" t="s">
        <v>61</v>
      </c>
      <c r="B119" s="169"/>
      <c r="C119" s="169"/>
      <c r="D119" s="169"/>
      <c r="E119" s="169"/>
      <c r="F119" s="171">
        <v>120000</v>
      </c>
      <c r="G119" s="171">
        <v>36600</v>
      </c>
      <c r="H119" s="172">
        <v>36602.58</v>
      </c>
      <c r="I119" s="173"/>
      <c r="J119" s="173"/>
      <c r="K119" s="177">
        <f t="shared" si="1"/>
        <v>1.0000704918032788</v>
      </c>
    </row>
    <row r="120" spans="1:11" ht="12.75">
      <c r="A120" s="169" t="s">
        <v>93</v>
      </c>
      <c r="B120" s="169"/>
      <c r="C120" s="169"/>
      <c r="D120" s="169"/>
      <c r="E120" s="169"/>
      <c r="F120" s="171">
        <v>20000</v>
      </c>
      <c r="G120" s="171">
        <v>16000</v>
      </c>
      <c r="H120" s="172">
        <v>15887.53</v>
      </c>
      <c r="I120" s="173"/>
      <c r="J120" s="173"/>
      <c r="K120" s="244">
        <f t="shared" si="1"/>
        <v>0.992970625</v>
      </c>
    </row>
    <row r="121" spans="1:11" ht="12.75">
      <c r="A121" s="169" t="s">
        <v>62</v>
      </c>
      <c r="B121" s="169"/>
      <c r="C121" s="169"/>
      <c r="D121" s="169"/>
      <c r="E121" s="169"/>
      <c r="F121" s="171">
        <v>300000</v>
      </c>
      <c r="G121" s="171">
        <v>311100</v>
      </c>
      <c r="H121" s="172">
        <v>311068.65</v>
      </c>
      <c r="I121" s="173"/>
      <c r="J121" s="173"/>
      <c r="K121" s="244">
        <f t="shared" si="1"/>
        <v>0.9998992285438767</v>
      </c>
    </row>
    <row r="122" spans="1:11" ht="12.75">
      <c r="A122" s="169" t="s">
        <v>94</v>
      </c>
      <c r="B122" s="169"/>
      <c r="C122" s="169"/>
      <c r="D122" s="169"/>
      <c r="E122" s="169"/>
      <c r="F122" s="171">
        <v>400000</v>
      </c>
      <c r="G122" s="171">
        <v>487700</v>
      </c>
      <c r="H122" s="172">
        <v>487709</v>
      </c>
      <c r="I122" s="173"/>
      <c r="J122" s="173"/>
      <c r="K122" s="244">
        <f t="shared" si="1"/>
        <v>1.0000184539676031</v>
      </c>
    </row>
    <row r="123" spans="1:11" ht="12.75">
      <c r="A123" s="169" t="s">
        <v>63</v>
      </c>
      <c r="B123" s="169"/>
      <c r="C123" s="169"/>
      <c r="D123" s="169"/>
      <c r="E123" s="169"/>
      <c r="F123" s="171">
        <v>185000</v>
      </c>
      <c r="G123" s="171">
        <v>187350</v>
      </c>
      <c r="H123" s="172">
        <v>188462</v>
      </c>
      <c r="I123" s="173"/>
      <c r="J123" s="173"/>
      <c r="K123" s="177">
        <f t="shared" si="1"/>
        <v>1.0059354149986657</v>
      </c>
    </row>
    <row r="124" spans="1:11" ht="12.75">
      <c r="A124" s="169" t="s">
        <v>65</v>
      </c>
      <c r="B124" s="169"/>
      <c r="C124" s="169"/>
      <c r="D124" s="169"/>
      <c r="E124" s="169"/>
      <c r="F124" s="171">
        <v>2000</v>
      </c>
      <c r="G124" s="171">
        <v>1550</v>
      </c>
      <c r="H124" s="172">
        <v>1530</v>
      </c>
      <c r="I124" s="173"/>
      <c r="J124" s="173"/>
      <c r="K124" s="177">
        <f t="shared" si="1"/>
        <v>0.9870967741935484</v>
      </c>
    </row>
    <row r="125" spans="1:11" ht="12.75">
      <c r="A125" s="169" t="s">
        <v>199</v>
      </c>
      <c r="B125" s="169"/>
      <c r="C125" s="169"/>
      <c r="D125" s="169"/>
      <c r="E125" s="169"/>
      <c r="F125" s="171">
        <v>1000</v>
      </c>
      <c r="G125" s="171">
        <v>200</v>
      </c>
      <c r="H125" s="172">
        <v>200</v>
      </c>
      <c r="I125" s="173"/>
      <c r="J125" s="173"/>
      <c r="K125" s="177">
        <f t="shared" si="1"/>
        <v>1</v>
      </c>
    </row>
    <row r="126" spans="1:11" ht="12.75">
      <c r="A126" s="169" t="s">
        <v>67</v>
      </c>
      <c r="B126" s="169"/>
      <c r="C126" s="169"/>
      <c r="D126" s="169"/>
      <c r="E126" s="169"/>
      <c r="F126" s="171">
        <v>85000</v>
      </c>
      <c r="G126" s="171">
        <v>88650</v>
      </c>
      <c r="H126" s="172">
        <v>88630</v>
      </c>
      <c r="I126" s="173"/>
      <c r="J126" s="173"/>
      <c r="K126" s="177">
        <f t="shared" si="1"/>
        <v>0.9997743936830231</v>
      </c>
    </row>
    <row r="127" spans="1:11" ht="12.75">
      <c r="A127" s="169" t="s">
        <v>290</v>
      </c>
      <c r="B127" s="169"/>
      <c r="C127" s="169"/>
      <c r="D127" s="169"/>
      <c r="E127" s="169"/>
      <c r="F127" s="171"/>
      <c r="G127" s="171">
        <v>19501</v>
      </c>
      <c r="H127" s="172">
        <v>19501</v>
      </c>
      <c r="I127" s="173"/>
      <c r="J127" s="173"/>
      <c r="K127" s="177">
        <f t="shared" si="1"/>
        <v>1</v>
      </c>
    </row>
    <row r="128" spans="1:11" ht="12.75">
      <c r="A128" s="170" t="s">
        <v>194</v>
      </c>
      <c r="B128" s="175"/>
      <c r="C128" s="175"/>
      <c r="D128" s="175"/>
      <c r="E128" s="183"/>
      <c r="F128" s="171">
        <v>126000</v>
      </c>
      <c r="G128" s="171">
        <v>107800</v>
      </c>
      <c r="H128" s="172">
        <v>107800</v>
      </c>
      <c r="I128" s="173"/>
      <c r="J128" s="173"/>
      <c r="K128" s="177">
        <f t="shared" si="1"/>
        <v>1</v>
      </c>
    </row>
    <row r="129" spans="1:11" ht="12.75">
      <c r="A129" s="210" t="s">
        <v>138</v>
      </c>
      <c r="B129" s="176"/>
      <c r="C129" s="176"/>
      <c r="D129" s="176"/>
      <c r="E129" s="176"/>
      <c r="F129" s="171">
        <v>0</v>
      </c>
      <c r="G129" s="171">
        <v>0</v>
      </c>
      <c r="H129" s="172">
        <v>55737.5</v>
      </c>
      <c r="I129" s="173"/>
      <c r="J129" s="173"/>
      <c r="K129" s="177"/>
    </row>
    <row r="130" spans="1:11" ht="12.75">
      <c r="A130" s="156" t="s">
        <v>196</v>
      </c>
      <c r="B130" s="169"/>
      <c r="C130" s="169"/>
      <c r="D130" s="169"/>
      <c r="E130" s="170"/>
      <c r="F130" s="171">
        <v>2514</v>
      </c>
      <c r="G130" s="171">
        <v>2514</v>
      </c>
      <c r="H130" s="172">
        <v>2514</v>
      </c>
      <c r="I130" s="173"/>
      <c r="J130" s="173"/>
      <c r="K130" s="177">
        <f>H130/G130</f>
        <v>1</v>
      </c>
    </row>
    <row r="131" spans="1:11" ht="12.75">
      <c r="A131" s="170" t="s">
        <v>200</v>
      </c>
      <c r="B131" s="175"/>
      <c r="C131" s="175"/>
      <c r="D131" s="175"/>
      <c r="E131" s="183"/>
      <c r="F131" s="171">
        <v>0</v>
      </c>
      <c r="G131" s="171">
        <v>125000</v>
      </c>
      <c r="H131" s="172">
        <v>125000</v>
      </c>
      <c r="I131" s="173"/>
      <c r="J131" s="173"/>
      <c r="K131" s="177">
        <f>H131/G131</f>
        <v>1</v>
      </c>
    </row>
    <row r="132" spans="1:11" ht="12.75">
      <c r="A132" s="178" t="s">
        <v>131</v>
      </c>
      <c r="B132" s="173"/>
      <c r="C132" s="173"/>
      <c r="D132" s="173"/>
      <c r="E132" s="173"/>
      <c r="F132" s="171"/>
      <c r="G132" s="171"/>
      <c r="H132" s="172"/>
      <c r="I132" s="173"/>
      <c r="J132" s="173"/>
      <c r="K132" s="177"/>
    </row>
    <row r="133" spans="1:11" ht="12.75">
      <c r="A133" s="169" t="s">
        <v>96</v>
      </c>
      <c r="B133" s="169"/>
      <c r="C133" s="169"/>
      <c r="D133" s="169"/>
      <c r="E133" s="170"/>
      <c r="F133" s="171">
        <v>6000</v>
      </c>
      <c r="G133" s="171">
        <v>6800</v>
      </c>
      <c r="H133" s="172">
        <v>6803</v>
      </c>
      <c r="I133" s="173"/>
      <c r="J133" s="173"/>
      <c r="K133" s="177">
        <v>1.0004</v>
      </c>
    </row>
    <row r="134" spans="1:11" ht="12" customHeight="1">
      <c r="A134" s="170" t="s">
        <v>183</v>
      </c>
      <c r="B134" s="175"/>
      <c r="C134" s="175"/>
      <c r="D134" s="175"/>
      <c r="E134" s="183"/>
      <c r="F134" s="171">
        <v>21000</v>
      </c>
      <c r="G134" s="171">
        <v>18500</v>
      </c>
      <c r="H134" s="172">
        <v>18480</v>
      </c>
      <c r="I134" s="173"/>
      <c r="J134" s="173"/>
      <c r="K134" s="177">
        <f>H134/G134</f>
        <v>0.9989189189189189</v>
      </c>
    </row>
    <row r="135" spans="1:11" ht="12.75">
      <c r="A135" s="210" t="s">
        <v>265</v>
      </c>
      <c r="B135" s="176"/>
      <c r="C135" s="176"/>
      <c r="D135" s="176"/>
      <c r="E135" s="176"/>
      <c r="F135" s="171"/>
      <c r="G135" s="171"/>
      <c r="H135" s="172"/>
      <c r="I135" s="173"/>
      <c r="J135" s="173"/>
      <c r="K135" s="177"/>
    </row>
    <row r="136" spans="1:11" ht="12.75">
      <c r="A136" s="210" t="s">
        <v>266</v>
      </c>
      <c r="B136" s="176"/>
      <c r="C136" s="176"/>
      <c r="D136" s="176"/>
      <c r="E136" s="176"/>
      <c r="F136" s="171">
        <v>1000</v>
      </c>
      <c r="G136" s="171">
        <v>1000</v>
      </c>
      <c r="H136" s="172">
        <v>0</v>
      </c>
      <c r="I136" s="173"/>
      <c r="J136" s="173"/>
      <c r="K136" s="177">
        <f>H136/G136</f>
        <v>0</v>
      </c>
    </row>
    <row r="137" spans="1:11" ht="12.75">
      <c r="A137" s="178" t="s">
        <v>267</v>
      </c>
      <c r="B137" s="159"/>
      <c r="C137" s="159"/>
      <c r="D137" s="159"/>
      <c r="E137" s="173"/>
      <c r="F137" s="171"/>
      <c r="G137" s="171"/>
      <c r="H137" s="172"/>
      <c r="I137" s="173"/>
      <c r="J137" s="173"/>
      <c r="K137" s="177"/>
    </row>
    <row r="138" spans="1:11" ht="12.75">
      <c r="A138" s="169" t="s">
        <v>78</v>
      </c>
      <c r="B138" s="169"/>
      <c r="C138" s="169"/>
      <c r="D138" s="169"/>
      <c r="E138" s="170"/>
      <c r="F138" s="171">
        <v>10500</v>
      </c>
      <c r="G138" s="171">
        <v>10500</v>
      </c>
      <c r="H138" s="172">
        <v>10320</v>
      </c>
      <c r="I138" s="173"/>
      <c r="J138" s="173"/>
      <c r="K138" s="177">
        <f>H138/G138</f>
        <v>0.9828571428571429</v>
      </c>
    </row>
    <row r="139" spans="1:11" ht="12.75">
      <c r="A139" s="178" t="s">
        <v>132</v>
      </c>
      <c r="B139" s="159"/>
      <c r="C139" s="159"/>
      <c r="D139" s="159"/>
      <c r="E139" s="173"/>
      <c r="F139" s="185"/>
      <c r="G139" s="169"/>
      <c r="H139" s="245"/>
      <c r="I139" s="173"/>
      <c r="J139" s="173"/>
      <c r="K139" s="177"/>
    </row>
    <row r="140" spans="1:11" ht="12.75">
      <c r="A140" s="169" t="s">
        <v>99</v>
      </c>
      <c r="B140" s="169"/>
      <c r="C140" s="169"/>
      <c r="D140" s="169"/>
      <c r="E140" s="170"/>
      <c r="F140" s="171">
        <v>2000</v>
      </c>
      <c r="G140" s="171">
        <v>2000</v>
      </c>
      <c r="H140" s="172">
        <v>2250</v>
      </c>
      <c r="I140" s="173"/>
      <c r="J140" s="173"/>
      <c r="K140" s="177">
        <f>H140/G140</f>
        <v>1.125</v>
      </c>
    </row>
    <row r="141" spans="1:11" ht="12.75">
      <c r="A141" s="163" t="s">
        <v>203</v>
      </c>
      <c r="B141" s="175"/>
      <c r="C141" s="175"/>
      <c r="D141" s="175"/>
      <c r="E141" s="183"/>
      <c r="F141" s="171"/>
      <c r="G141" s="171"/>
      <c r="H141" s="172"/>
      <c r="I141" s="173"/>
      <c r="J141" s="173"/>
      <c r="K141" s="177"/>
    </row>
    <row r="142" spans="1:11" ht="12.75">
      <c r="A142" s="170" t="s">
        <v>204</v>
      </c>
      <c r="B142" s="175"/>
      <c r="C142" s="175"/>
      <c r="D142" s="175"/>
      <c r="E142" s="183"/>
      <c r="F142" s="171">
        <v>5000</v>
      </c>
      <c r="G142" s="171">
        <v>3000</v>
      </c>
      <c r="H142" s="172">
        <v>3000</v>
      </c>
      <c r="I142" s="173"/>
      <c r="J142" s="173"/>
      <c r="K142" s="177">
        <f>H142/G142</f>
        <v>1</v>
      </c>
    </row>
    <row r="143" spans="1:11" ht="12.75">
      <c r="A143" s="178" t="s">
        <v>108</v>
      </c>
      <c r="B143" s="159"/>
      <c r="C143" s="159"/>
      <c r="D143" s="159"/>
      <c r="E143" s="173"/>
      <c r="F143" s="171"/>
      <c r="G143" s="171"/>
      <c r="H143" s="172"/>
      <c r="I143" s="173"/>
      <c r="J143" s="173"/>
      <c r="K143" s="177"/>
    </row>
    <row r="144" spans="1:11" ht="12.75">
      <c r="A144" s="169" t="s">
        <v>101</v>
      </c>
      <c r="B144" s="169"/>
      <c r="C144" s="169"/>
      <c r="D144" s="169"/>
      <c r="E144" s="170"/>
      <c r="F144" s="171">
        <v>6000</v>
      </c>
      <c r="G144" s="171">
        <v>6000</v>
      </c>
      <c r="H144" s="172">
        <v>6338.61</v>
      </c>
      <c r="I144" s="173"/>
      <c r="J144" s="173"/>
      <c r="K144" s="177">
        <f>H144/G144</f>
        <v>1.056435</v>
      </c>
    </row>
    <row r="145" spans="1:11" ht="18.75" customHeight="1">
      <c r="A145" s="210" t="s">
        <v>268</v>
      </c>
      <c r="B145" s="176"/>
      <c r="C145" s="176"/>
      <c r="D145" s="176"/>
      <c r="E145" s="176"/>
      <c r="F145" s="171">
        <v>0</v>
      </c>
      <c r="G145" s="171">
        <v>0</v>
      </c>
      <c r="H145" s="172">
        <v>0</v>
      </c>
      <c r="I145" s="173"/>
      <c r="J145" s="173"/>
      <c r="K145" s="177">
        <v>0</v>
      </c>
    </row>
    <row r="146" spans="1:11" ht="12.75">
      <c r="A146" s="178" t="s">
        <v>66</v>
      </c>
      <c r="B146" s="159"/>
      <c r="C146" s="159"/>
      <c r="D146" s="159"/>
      <c r="E146" s="159"/>
      <c r="F146" s="171">
        <v>1553014</v>
      </c>
      <c r="G146" s="171">
        <v>1696110</v>
      </c>
      <c r="H146" s="172">
        <v>1752176.2</v>
      </c>
      <c r="I146" s="173"/>
      <c r="J146" s="173"/>
      <c r="K146" s="177">
        <f>H146/G146</f>
        <v>1.0330557569968928</v>
      </c>
    </row>
    <row r="147" spans="1:11" ht="12.75">
      <c r="A147" s="156" t="s">
        <v>231</v>
      </c>
      <c r="B147" s="169"/>
      <c r="C147" s="169" t="s">
        <v>291</v>
      </c>
      <c r="D147" s="169"/>
      <c r="E147" s="170"/>
      <c r="F147" s="171">
        <v>216786</v>
      </c>
      <c r="G147" s="171">
        <v>156660</v>
      </c>
      <c r="H147" s="246"/>
      <c r="I147" s="173"/>
      <c r="J147" s="173"/>
      <c r="K147" s="247"/>
    </row>
    <row r="148" spans="1:11" ht="12.75">
      <c r="A148" s="232" t="s">
        <v>232</v>
      </c>
      <c r="B148" s="233"/>
      <c r="C148" s="233" t="s">
        <v>292</v>
      </c>
      <c r="D148" s="233"/>
      <c r="E148" s="233"/>
      <c r="F148" s="235">
        <f>SUM(F146:F147)</f>
        <v>1769800</v>
      </c>
      <c r="G148" s="235">
        <f>SUM(G146:G147)</f>
        <v>1852770</v>
      </c>
      <c r="H148" s="248">
        <f>SUM(H146)</f>
        <v>1752176.2</v>
      </c>
      <c r="I148" s="159"/>
      <c r="J148" s="159"/>
      <c r="K148" s="249"/>
    </row>
    <row r="149" spans="1:11" ht="12.75">
      <c r="A149" s="176" t="s">
        <v>111</v>
      </c>
      <c r="B149" s="173"/>
      <c r="C149" s="173"/>
      <c r="D149" s="173"/>
      <c r="E149" s="173"/>
      <c r="F149" s="212"/>
      <c r="G149" s="212"/>
      <c r="H149" s="250"/>
      <c r="I149" s="173"/>
      <c r="J149" s="173"/>
      <c r="K149" s="222"/>
    </row>
    <row r="150" spans="1:11" ht="12.75">
      <c r="A150" s="176"/>
      <c r="B150" s="173"/>
      <c r="C150" s="173"/>
      <c r="D150" s="173"/>
      <c r="E150" s="173"/>
      <c r="F150" s="212"/>
      <c r="G150" s="212"/>
      <c r="H150" s="250"/>
      <c r="I150" s="173"/>
      <c r="J150" s="173"/>
      <c r="K150" s="222"/>
    </row>
    <row r="151" spans="1:11" ht="12.75">
      <c r="A151" s="176" t="s">
        <v>112</v>
      </c>
      <c r="B151" s="173"/>
      <c r="C151" s="173"/>
      <c r="D151" s="173"/>
      <c r="E151" s="173"/>
      <c r="F151" s="212"/>
      <c r="G151" s="212"/>
      <c r="H151" s="250"/>
      <c r="I151" s="173"/>
      <c r="J151" s="173"/>
      <c r="K151" s="222"/>
    </row>
    <row r="152" spans="1:11" ht="12.75">
      <c r="A152" s="176"/>
      <c r="B152" s="173"/>
      <c r="C152" s="173"/>
      <c r="D152" s="173"/>
      <c r="E152" s="173"/>
      <c r="F152" s="212"/>
      <c r="G152" s="212"/>
      <c r="H152" s="250"/>
      <c r="I152" s="173"/>
      <c r="J152" s="173"/>
      <c r="K152" s="222"/>
    </row>
    <row r="153" spans="1:11" ht="12.75">
      <c r="A153" s="176" t="s">
        <v>113</v>
      </c>
      <c r="B153" s="176"/>
      <c r="C153" s="176"/>
      <c r="D153" s="176"/>
      <c r="E153" s="176"/>
      <c r="F153" s="251"/>
      <c r="G153" s="251"/>
      <c r="H153" s="176"/>
      <c r="I153" s="176"/>
      <c r="J153" s="176"/>
      <c r="K153" s="22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875" style="0" customWidth="1"/>
    <col min="5" max="5" width="17.25390625" style="0" customWidth="1"/>
    <col min="6" max="6" width="16.125" style="0" customWidth="1"/>
  </cols>
  <sheetData>
    <row r="1" spans="1:11" s="130" customFormat="1" ht="15.75" customHeight="1">
      <c r="A1" s="129" t="s">
        <v>340</v>
      </c>
      <c r="F1" s="131"/>
      <c r="G1" s="131"/>
      <c r="K1" s="132"/>
    </row>
    <row r="2" spans="1:11" s="130" customFormat="1" ht="15.75" customHeight="1">
      <c r="A2" s="129"/>
      <c r="F2" s="131"/>
      <c r="G2" s="131"/>
      <c r="K2" s="132"/>
    </row>
    <row r="3" spans="1:11" s="130" customFormat="1" ht="15.75" customHeight="1">
      <c r="A3" s="129"/>
      <c r="F3" s="131"/>
      <c r="G3" s="131"/>
      <c r="K3" s="132"/>
    </row>
    <row r="4" spans="1:11" s="13" customFormat="1" ht="38.25" customHeight="1">
      <c r="A4" s="17"/>
      <c r="B4" s="49" t="s">
        <v>241</v>
      </c>
      <c r="C4" s="60"/>
      <c r="D4" s="60"/>
      <c r="E4" s="60"/>
      <c r="F4" s="137">
        <v>0</v>
      </c>
      <c r="G4" s="83"/>
      <c r="K4" s="15"/>
    </row>
    <row r="5" spans="1:11" s="13" customFormat="1" ht="38.25" customHeight="1">
      <c r="A5" s="17"/>
      <c r="B5" s="49" t="s">
        <v>243</v>
      </c>
      <c r="C5" s="60"/>
      <c r="D5" s="60"/>
      <c r="E5" s="60"/>
      <c r="F5" s="137">
        <v>0</v>
      </c>
      <c r="G5" s="83"/>
      <c r="K5" s="15"/>
    </row>
    <row r="6" spans="1:11" s="13" customFormat="1" ht="38.25" customHeight="1">
      <c r="A6" s="17"/>
      <c r="B6" s="54" t="s">
        <v>242</v>
      </c>
      <c r="F6" s="138">
        <v>0</v>
      </c>
      <c r="G6" s="83"/>
      <c r="K6" s="15"/>
    </row>
    <row r="7" spans="2:6" ht="38.25" customHeight="1">
      <c r="B7" s="135" t="s">
        <v>244</v>
      </c>
      <c r="C7" s="134"/>
      <c r="D7" s="134"/>
      <c r="E7" s="134"/>
      <c r="F7" s="310">
        <v>0</v>
      </c>
    </row>
    <row r="8" spans="2:6" ht="38.25" customHeight="1">
      <c r="B8" s="136" t="s">
        <v>245</v>
      </c>
      <c r="F8" s="311">
        <v>0</v>
      </c>
    </row>
    <row r="9" spans="2:6" ht="38.25" customHeight="1">
      <c r="B9" s="53" t="s">
        <v>247</v>
      </c>
      <c r="C9" s="134"/>
      <c r="D9" s="134"/>
      <c r="E9" s="134"/>
      <c r="F9" s="40">
        <f>SUM(F4:F8)</f>
        <v>0</v>
      </c>
    </row>
    <row r="10" spans="2:6" ht="38.25" customHeight="1">
      <c r="B10" s="136" t="s">
        <v>246</v>
      </c>
      <c r="F10" s="141">
        <v>0</v>
      </c>
    </row>
    <row r="11" spans="2:6" ht="38.25" customHeight="1">
      <c r="B11" s="53" t="s">
        <v>248</v>
      </c>
      <c r="C11" s="134"/>
      <c r="D11" s="134"/>
      <c r="E11" s="134"/>
      <c r="F11" s="40">
        <f>F10-F9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28">
      <selection activeCell="M121" sqref="M121"/>
    </sheetView>
  </sheetViews>
  <sheetFormatPr defaultColWidth="8.875" defaultRowHeight="12.75"/>
  <cols>
    <col min="1" max="1" width="36.125" style="146" customWidth="1"/>
    <col min="2" max="2" width="0.2421875" style="146" hidden="1" customWidth="1"/>
    <col min="3" max="3" width="13.125" style="146" customWidth="1"/>
    <col min="4" max="4" width="13.75390625" style="146" bestFit="1" customWidth="1"/>
    <col min="5" max="5" width="16.00390625" style="146" customWidth="1"/>
    <col min="6" max="7" width="0" style="146" hidden="1" customWidth="1"/>
    <col min="8" max="8" width="8.25390625" style="273" customWidth="1"/>
    <col min="9" max="16384" width="8.875" style="146" customWidth="1"/>
  </cols>
  <sheetData>
    <row r="1" spans="1:8" ht="15.75">
      <c r="A1" s="403" t="s">
        <v>338</v>
      </c>
      <c r="B1" s="403"/>
      <c r="C1" s="403"/>
      <c r="D1" s="403"/>
      <c r="E1" s="403"/>
      <c r="F1" s="403"/>
      <c r="G1" s="403"/>
      <c r="H1" s="403"/>
    </row>
    <row r="2" spans="1:8" ht="15.75">
      <c r="A2" s="402" t="s">
        <v>336</v>
      </c>
      <c r="B2" s="402"/>
      <c r="C2" s="402"/>
      <c r="D2" s="402"/>
      <c r="E2" s="402"/>
      <c r="F2" s="402"/>
      <c r="G2" s="402"/>
      <c r="H2" s="402"/>
    </row>
    <row r="3" spans="1:8" ht="15.75">
      <c r="A3" s="150" t="s">
        <v>0</v>
      </c>
      <c r="B3" s="151"/>
      <c r="C3" s="305"/>
      <c r="D3" s="305"/>
      <c r="E3" s="306"/>
      <c r="F3" s="151"/>
      <c r="G3" s="151"/>
      <c r="H3" s="274"/>
    </row>
    <row r="4" spans="1:8" ht="15.75">
      <c r="A4" s="150"/>
      <c r="B4" s="151"/>
      <c r="C4" s="154" t="s">
        <v>193</v>
      </c>
      <c r="D4" s="155"/>
      <c r="E4" s="156" t="s">
        <v>73</v>
      </c>
      <c r="F4" s="151"/>
      <c r="G4" s="151"/>
      <c r="H4" s="260" t="s">
        <v>233</v>
      </c>
    </row>
    <row r="5" spans="1:8" ht="12.75">
      <c r="A5" s="158"/>
      <c r="B5" s="159" t="s">
        <v>5</v>
      </c>
      <c r="C5" s="275" t="s">
        <v>174</v>
      </c>
      <c r="D5" s="275" t="s">
        <v>171</v>
      </c>
      <c r="E5" s="276" t="s">
        <v>175</v>
      </c>
      <c r="F5" s="159"/>
      <c r="G5" s="159"/>
      <c r="H5" s="277"/>
    </row>
    <row r="6" spans="1:8" ht="12.75">
      <c r="A6" s="156" t="s">
        <v>271</v>
      </c>
      <c r="B6" s="156"/>
      <c r="C6" s="166"/>
      <c r="D6" s="166"/>
      <c r="E6" s="167"/>
      <c r="F6" s="156"/>
      <c r="G6" s="156"/>
      <c r="H6" s="261"/>
    </row>
    <row r="7" spans="1:8" ht="12.75">
      <c r="A7" s="169" t="s">
        <v>272</v>
      </c>
      <c r="B7" s="169"/>
      <c r="C7" s="171">
        <v>10000</v>
      </c>
      <c r="D7" s="171">
        <v>10000</v>
      </c>
      <c r="E7" s="172">
        <v>0</v>
      </c>
      <c r="F7" s="169"/>
      <c r="G7" s="169"/>
      <c r="H7" s="262">
        <f>E7/D7</f>
        <v>0</v>
      </c>
    </row>
    <row r="8" spans="1:8" ht="12.75">
      <c r="A8" s="156" t="s">
        <v>126</v>
      </c>
      <c r="B8" s="156"/>
      <c r="C8" s="166"/>
      <c r="D8" s="166"/>
      <c r="E8" s="167"/>
      <c r="F8" s="156"/>
      <c r="G8" s="156"/>
      <c r="H8" s="261"/>
    </row>
    <row r="9" spans="1:8" ht="12.75">
      <c r="A9" s="169" t="s">
        <v>11</v>
      </c>
      <c r="B9" s="169"/>
      <c r="C9" s="171">
        <v>10000</v>
      </c>
      <c r="D9" s="171">
        <v>10000</v>
      </c>
      <c r="E9" s="172">
        <v>2052.5</v>
      </c>
      <c r="F9" s="169"/>
      <c r="G9" s="169"/>
      <c r="H9" s="262">
        <f>E9/D9</f>
        <v>0.20525</v>
      </c>
    </row>
    <row r="10" spans="1:8" ht="12.75">
      <c r="A10" s="169" t="s">
        <v>251</v>
      </c>
      <c r="B10" s="169"/>
      <c r="C10" s="171">
        <v>332000</v>
      </c>
      <c r="D10" s="171">
        <v>332000</v>
      </c>
      <c r="E10" s="172">
        <v>299944.9</v>
      </c>
      <c r="F10" s="169"/>
      <c r="G10" s="169"/>
      <c r="H10" s="262">
        <f>E10/D10</f>
        <v>0.9034484939759037</v>
      </c>
    </row>
    <row r="11" spans="1:8" ht="12.75">
      <c r="A11" s="156" t="s">
        <v>252</v>
      </c>
      <c r="B11" s="169"/>
      <c r="C11" s="171"/>
      <c r="D11" s="171"/>
      <c r="E11" s="172"/>
      <c r="F11" s="169"/>
      <c r="G11" s="169"/>
      <c r="H11" s="262"/>
    </row>
    <row r="12" spans="1:8" ht="12.75">
      <c r="A12" s="169" t="s">
        <v>253</v>
      </c>
      <c r="B12" s="169"/>
      <c r="C12" s="171">
        <v>0</v>
      </c>
      <c r="D12" s="171"/>
      <c r="E12" s="172">
        <v>0</v>
      </c>
      <c r="F12" s="169"/>
      <c r="G12" s="169"/>
      <c r="H12" s="262"/>
    </row>
    <row r="13" spans="1:8" ht="12.75">
      <c r="A13" s="156" t="s">
        <v>75</v>
      </c>
      <c r="B13" s="156"/>
      <c r="C13" s="166"/>
      <c r="D13" s="166"/>
      <c r="E13" s="179"/>
      <c r="F13" s="156"/>
      <c r="G13" s="156"/>
      <c r="H13" s="263"/>
    </row>
    <row r="14" spans="1:8" ht="12.75">
      <c r="A14" s="169" t="s">
        <v>14</v>
      </c>
      <c r="B14" s="169"/>
      <c r="C14" s="171">
        <v>30000</v>
      </c>
      <c r="D14" s="171">
        <v>30000</v>
      </c>
      <c r="E14" s="172">
        <v>28800</v>
      </c>
      <c r="F14" s="169"/>
      <c r="G14" s="169"/>
      <c r="H14" s="263">
        <f>E14/D14</f>
        <v>0.96</v>
      </c>
    </row>
    <row r="15" spans="1:17" s="264" customFormat="1" ht="12.75">
      <c r="A15" s="278" t="s">
        <v>293</v>
      </c>
      <c r="B15" s="278"/>
      <c r="C15" s="279"/>
      <c r="D15" s="279"/>
      <c r="E15" s="280"/>
      <c r="F15" s="278"/>
      <c r="G15" s="278"/>
      <c r="H15" s="263"/>
      <c r="I15" s="265"/>
      <c r="J15" s="265"/>
      <c r="K15" s="265"/>
      <c r="L15" s="265"/>
      <c r="M15" s="265"/>
      <c r="N15" s="265"/>
      <c r="O15" s="265"/>
      <c r="P15" s="265"/>
      <c r="Q15" s="265"/>
    </row>
    <row r="16" spans="1:8" s="266" customFormat="1" ht="12.75">
      <c r="A16" s="281" t="s">
        <v>316</v>
      </c>
      <c r="B16" s="278"/>
      <c r="C16" s="279"/>
      <c r="D16" s="282">
        <v>114240</v>
      </c>
      <c r="E16" s="283">
        <v>114240</v>
      </c>
      <c r="F16" s="278"/>
      <c r="G16" s="278"/>
      <c r="H16" s="284">
        <f>E16/D16</f>
        <v>1</v>
      </c>
    </row>
    <row r="17" spans="1:8" ht="12.75">
      <c r="A17" s="156" t="s">
        <v>154</v>
      </c>
      <c r="B17" s="156"/>
      <c r="C17" s="180"/>
      <c r="D17" s="180"/>
      <c r="E17" s="181"/>
      <c r="F17" s="156"/>
      <c r="G17" s="156"/>
      <c r="H17" s="263"/>
    </row>
    <row r="18" spans="1:8" ht="12.75">
      <c r="A18" s="169" t="s">
        <v>8</v>
      </c>
      <c r="B18" s="169"/>
      <c r="C18" s="171">
        <v>20000</v>
      </c>
      <c r="D18" s="171">
        <v>20000</v>
      </c>
      <c r="E18" s="172">
        <v>0</v>
      </c>
      <c r="F18" s="169"/>
      <c r="G18" s="169"/>
      <c r="H18" s="263">
        <f>E18/D18</f>
        <v>0</v>
      </c>
    </row>
    <row r="19" spans="1:16" ht="12.75">
      <c r="A19" s="169" t="s">
        <v>223</v>
      </c>
      <c r="B19" s="169"/>
      <c r="C19" s="171">
        <v>10000</v>
      </c>
      <c r="D19" s="171">
        <v>10000</v>
      </c>
      <c r="E19" s="172">
        <v>0</v>
      </c>
      <c r="F19" s="169"/>
      <c r="G19" s="169"/>
      <c r="H19" s="263">
        <f>E19/D19</f>
        <v>0</v>
      </c>
      <c r="K19" s="267"/>
      <c r="L19" s="267"/>
      <c r="M19" s="267"/>
      <c r="N19" s="267"/>
      <c r="O19" s="267"/>
      <c r="P19" s="267"/>
    </row>
    <row r="20" spans="1:17" s="268" customFormat="1" ht="12.75">
      <c r="A20" s="278" t="s">
        <v>294</v>
      </c>
      <c r="B20" s="169"/>
      <c r="C20" s="171"/>
      <c r="D20" s="171"/>
      <c r="E20" s="172"/>
      <c r="F20" s="169"/>
      <c r="G20" s="169"/>
      <c r="H20" s="263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s="268" customFormat="1" ht="12.75">
      <c r="A21" s="182" t="s">
        <v>39</v>
      </c>
      <c r="B21" s="169"/>
      <c r="C21" s="171">
        <v>100000</v>
      </c>
      <c r="D21" s="171">
        <v>0</v>
      </c>
      <c r="E21" s="172">
        <v>0</v>
      </c>
      <c r="F21" s="169"/>
      <c r="G21" s="169"/>
      <c r="H21" s="263"/>
      <c r="I21" s="267"/>
      <c r="J21" s="267"/>
      <c r="K21" s="267"/>
      <c r="L21" s="267"/>
      <c r="M21" s="267"/>
      <c r="N21" s="267"/>
      <c r="O21" s="267"/>
      <c r="P21" s="267"/>
      <c r="Q21" s="267"/>
    </row>
    <row r="22" spans="1:17" s="269" customFormat="1" ht="12.75">
      <c r="A22" s="182" t="s">
        <v>317</v>
      </c>
      <c r="B22" s="169"/>
      <c r="C22" s="171">
        <v>0</v>
      </c>
      <c r="D22" s="171">
        <v>60000</v>
      </c>
      <c r="E22" s="172">
        <v>60000</v>
      </c>
      <c r="F22" s="169"/>
      <c r="G22" s="169"/>
      <c r="H22" s="263">
        <f>E22/D22</f>
        <v>1</v>
      </c>
      <c r="I22" s="267"/>
      <c r="J22" s="267"/>
      <c r="K22" s="265"/>
      <c r="L22" s="267"/>
      <c r="M22" s="267"/>
      <c r="N22" s="267"/>
      <c r="O22" s="267"/>
      <c r="P22" s="267"/>
      <c r="Q22" s="267"/>
    </row>
    <row r="23" spans="1:17" s="269" customFormat="1" ht="12.75">
      <c r="A23" s="182" t="s">
        <v>318</v>
      </c>
      <c r="B23" s="169"/>
      <c r="C23" s="171">
        <v>100000</v>
      </c>
      <c r="D23" s="171">
        <v>0</v>
      </c>
      <c r="E23" s="172">
        <v>0</v>
      </c>
      <c r="F23" s="169"/>
      <c r="G23" s="169"/>
      <c r="H23" s="263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6" ht="12.75">
      <c r="A24" s="156" t="s">
        <v>176</v>
      </c>
      <c r="B24" s="156"/>
      <c r="C24" s="166"/>
      <c r="D24" s="166"/>
      <c r="E24" s="179"/>
      <c r="F24" s="156"/>
      <c r="G24" s="156"/>
      <c r="H24" s="263"/>
      <c r="K24" s="267"/>
      <c r="L24" s="267"/>
      <c r="M24" s="267"/>
      <c r="N24" s="267"/>
      <c r="O24" s="267"/>
      <c r="P24" s="267"/>
    </row>
    <row r="25" spans="1:16" ht="12.75">
      <c r="A25" s="169" t="s">
        <v>9</v>
      </c>
      <c r="B25" s="169"/>
      <c r="C25" s="171">
        <v>10000</v>
      </c>
      <c r="D25" s="171">
        <v>10000</v>
      </c>
      <c r="E25" s="172">
        <v>4513</v>
      </c>
      <c r="F25" s="169"/>
      <c r="G25" s="169"/>
      <c r="H25" s="263">
        <f>E25/D25</f>
        <v>0.4513</v>
      </c>
      <c r="K25" s="267"/>
      <c r="L25" s="267"/>
      <c r="M25" s="267"/>
      <c r="N25" s="267"/>
      <c r="O25" s="267"/>
      <c r="P25" s="267"/>
    </row>
    <row r="26" spans="1:8" ht="12.75">
      <c r="A26" s="156" t="s">
        <v>205</v>
      </c>
      <c r="B26" s="169"/>
      <c r="C26" s="171"/>
      <c r="D26" s="171"/>
      <c r="E26" s="172"/>
      <c r="F26" s="169"/>
      <c r="G26" s="169"/>
      <c r="H26" s="263"/>
    </row>
    <row r="27" spans="1:8" ht="12.75">
      <c r="A27" s="169" t="s">
        <v>206</v>
      </c>
      <c r="B27" s="169"/>
      <c r="C27" s="171">
        <v>40000</v>
      </c>
      <c r="D27" s="171">
        <v>90000</v>
      </c>
      <c r="E27" s="172">
        <v>87173.5</v>
      </c>
      <c r="F27" s="169"/>
      <c r="G27" s="169"/>
      <c r="H27" s="263">
        <f>E27/D27</f>
        <v>0.9685944444444444</v>
      </c>
    </row>
    <row r="28" spans="1:8" ht="12.75">
      <c r="A28" s="156" t="s">
        <v>334</v>
      </c>
      <c r="B28" s="156"/>
      <c r="C28" s="171"/>
      <c r="D28" s="171"/>
      <c r="E28" s="172"/>
      <c r="F28" s="156"/>
      <c r="G28" s="156"/>
      <c r="H28" s="263"/>
    </row>
    <row r="29" spans="1:8" ht="12.75">
      <c r="A29" s="169" t="s">
        <v>207</v>
      </c>
      <c r="B29" s="169"/>
      <c r="C29" s="185">
        <v>85000</v>
      </c>
      <c r="D29" s="185">
        <v>102000</v>
      </c>
      <c r="E29" s="186">
        <v>101393</v>
      </c>
      <c r="F29" s="169"/>
      <c r="G29" s="169"/>
      <c r="H29" s="263">
        <f>E29/D29</f>
        <v>0.9940490196078431</v>
      </c>
    </row>
    <row r="30" spans="1:8" ht="12.75">
      <c r="A30" s="156" t="s">
        <v>153</v>
      </c>
      <c r="B30" s="156"/>
      <c r="C30" s="180"/>
      <c r="D30" s="180"/>
      <c r="E30" s="181"/>
      <c r="F30" s="156"/>
      <c r="G30" s="156"/>
      <c r="H30" s="263"/>
    </row>
    <row r="31" spans="1:8" ht="12.75">
      <c r="A31" s="169" t="s">
        <v>209</v>
      </c>
      <c r="B31" s="169"/>
      <c r="C31" s="171">
        <v>10000</v>
      </c>
      <c r="D31" s="171">
        <v>10000</v>
      </c>
      <c r="E31" s="172">
        <v>3555</v>
      </c>
      <c r="F31" s="169"/>
      <c r="G31" s="169"/>
      <c r="H31" s="263">
        <f>E31/D31</f>
        <v>0.3555</v>
      </c>
    </row>
    <row r="32" spans="1:8" ht="12.75">
      <c r="A32" s="169" t="s">
        <v>208</v>
      </c>
      <c r="B32" s="169"/>
      <c r="C32" s="171">
        <v>5000</v>
      </c>
      <c r="D32" s="171">
        <v>5000</v>
      </c>
      <c r="E32" s="172">
        <v>0</v>
      </c>
      <c r="F32" s="169"/>
      <c r="G32" s="169"/>
      <c r="H32" s="263">
        <f>E32/D32</f>
        <v>0</v>
      </c>
    </row>
    <row r="33" spans="1:8" ht="12.75">
      <c r="A33" s="156" t="s">
        <v>20</v>
      </c>
      <c r="B33" s="156"/>
      <c r="C33" s="166"/>
      <c r="D33" s="166"/>
      <c r="E33" s="179"/>
      <c r="F33" s="156"/>
      <c r="G33" s="156"/>
      <c r="H33" s="263"/>
    </row>
    <row r="34" spans="1:8" ht="12.75">
      <c r="A34" s="169" t="s">
        <v>319</v>
      </c>
      <c r="B34" s="169"/>
      <c r="C34" s="171">
        <v>0</v>
      </c>
      <c r="D34" s="171">
        <v>0</v>
      </c>
      <c r="E34" s="172">
        <v>0</v>
      </c>
      <c r="F34" s="169"/>
      <c r="G34" s="169"/>
      <c r="H34" s="263">
        <v>0</v>
      </c>
    </row>
    <row r="35" spans="1:8" ht="12.75">
      <c r="A35" s="169" t="s">
        <v>320</v>
      </c>
      <c r="B35" s="169"/>
      <c r="C35" s="171">
        <v>10000</v>
      </c>
      <c r="D35" s="171">
        <v>10000</v>
      </c>
      <c r="E35" s="172">
        <v>2555</v>
      </c>
      <c r="F35" s="169"/>
      <c r="G35" s="169"/>
      <c r="H35" s="263">
        <f>E35/D35</f>
        <v>0.2555</v>
      </c>
    </row>
    <row r="36" spans="1:8" ht="12.75">
      <c r="A36" s="169" t="s">
        <v>321</v>
      </c>
      <c r="B36" s="169"/>
      <c r="C36" s="171">
        <v>0</v>
      </c>
      <c r="D36" s="171">
        <v>0</v>
      </c>
      <c r="E36" s="172">
        <v>0</v>
      </c>
      <c r="F36" s="169"/>
      <c r="G36" s="169"/>
      <c r="H36" s="263">
        <v>0</v>
      </c>
    </row>
    <row r="37" spans="1:8" ht="12.75">
      <c r="A37" s="169" t="s">
        <v>322</v>
      </c>
      <c r="B37" s="169"/>
      <c r="C37" s="171">
        <v>0</v>
      </c>
      <c r="D37" s="171">
        <v>0</v>
      </c>
      <c r="E37" s="172">
        <v>0</v>
      </c>
      <c r="F37" s="169"/>
      <c r="G37" s="169"/>
      <c r="H37" s="263">
        <v>0</v>
      </c>
    </row>
    <row r="38" spans="1:8" ht="12.75">
      <c r="A38" s="169" t="s">
        <v>323</v>
      </c>
      <c r="B38" s="169"/>
      <c r="C38" s="171">
        <v>5000</v>
      </c>
      <c r="D38" s="171">
        <v>5000</v>
      </c>
      <c r="E38" s="172">
        <v>1761</v>
      </c>
      <c r="F38" s="169"/>
      <c r="G38" s="169"/>
      <c r="H38" s="263">
        <f>E38/D38</f>
        <v>0.3522</v>
      </c>
    </row>
    <row r="39" spans="1:8" ht="12.75">
      <c r="A39" s="156" t="s">
        <v>333</v>
      </c>
      <c r="B39" s="156"/>
      <c r="C39" s="166"/>
      <c r="D39" s="187"/>
      <c r="E39" s="179"/>
      <c r="F39" s="156"/>
      <c r="G39" s="156"/>
      <c r="H39" s="262"/>
    </row>
    <row r="40" spans="1:8" ht="12.75">
      <c r="A40" s="169" t="s">
        <v>324</v>
      </c>
      <c r="B40" s="169"/>
      <c r="C40" s="171">
        <v>0</v>
      </c>
      <c r="D40" s="171">
        <v>0</v>
      </c>
      <c r="E40" s="172">
        <v>0</v>
      </c>
      <c r="F40" s="169"/>
      <c r="G40" s="169"/>
      <c r="H40" s="263">
        <v>0</v>
      </c>
    </row>
    <row r="41" spans="1:8" ht="12.75">
      <c r="A41" s="156" t="s">
        <v>136</v>
      </c>
      <c r="B41" s="156"/>
      <c r="C41" s="166"/>
      <c r="D41" s="187"/>
      <c r="E41" s="179"/>
      <c r="F41" s="156"/>
      <c r="G41" s="156"/>
      <c r="H41" s="262"/>
    </row>
    <row r="42" spans="1:8" ht="12.75">
      <c r="A42" s="169" t="s">
        <v>259</v>
      </c>
      <c r="B42" s="169"/>
      <c r="C42" s="171">
        <v>0</v>
      </c>
      <c r="D42" s="171">
        <v>0</v>
      </c>
      <c r="E42" s="172">
        <v>0</v>
      </c>
      <c r="F42" s="169"/>
      <c r="G42" s="169"/>
      <c r="H42" s="263">
        <v>0</v>
      </c>
    </row>
    <row r="43" spans="1:8" ht="12.75">
      <c r="A43" s="285" t="s">
        <v>325</v>
      </c>
      <c r="B43" s="156"/>
      <c r="C43" s="171">
        <v>2000</v>
      </c>
      <c r="D43" s="171">
        <v>2000</v>
      </c>
      <c r="E43" s="172">
        <v>1336</v>
      </c>
      <c r="F43" s="156"/>
      <c r="G43" s="156"/>
      <c r="H43" s="263">
        <v>0</v>
      </c>
    </row>
    <row r="44" spans="1:8" ht="12.75">
      <c r="A44" s="169" t="s">
        <v>326</v>
      </c>
      <c r="B44" s="169"/>
      <c r="C44" s="171">
        <v>60000</v>
      </c>
      <c r="D44" s="171">
        <v>60000</v>
      </c>
      <c r="E44" s="172">
        <v>43399.77</v>
      </c>
      <c r="F44" s="169"/>
      <c r="G44" s="169"/>
      <c r="H44" s="263">
        <f>E44/D44</f>
        <v>0.7233295</v>
      </c>
    </row>
    <row r="45" spans="1:8" ht="12.75">
      <c r="A45" s="169" t="s">
        <v>327</v>
      </c>
      <c r="B45" s="169"/>
      <c r="C45" s="171">
        <v>20000</v>
      </c>
      <c r="D45" s="171">
        <v>20000</v>
      </c>
      <c r="E45" s="172">
        <v>0</v>
      </c>
      <c r="F45" s="169"/>
      <c r="G45" s="169"/>
      <c r="H45" s="263">
        <f>E45/D45</f>
        <v>0</v>
      </c>
    </row>
    <row r="46" spans="1:8" ht="12.75">
      <c r="A46" s="169" t="s">
        <v>328</v>
      </c>
      <c r="B46" s="169"/>
      <c r="C46" s="171">
        <v>20000</v>
      </c>
      <c r="D46" s="171">
        <v>20000</v>
      </c>
      <c r="E46" s="172">
        <v>0</v>
      </c>
      <c r="F46" s="169"/>
      <c r="G46" s="169"/>
      <c r="H46" s="263">
        <f>E46/D46</f>
        <v>0</v>
      </c>
    </row>
    <row r="47" spans="1:8" ht="12.75">
      <c r="A47" s="156" t="s">
        <v>213</v>
      </c>
      <c r="B47" s="169"/>
      <c r="C47" s="171"/>
      <c r="D47" s="171"/>
      <c r="E47" s="172"/>
      <c r="F47" s="169"/>
      <c r="G47" s="169"/>
      <c r="H47" s="262"/>
    </row>
    <row r="48" spans="1:8" ht="12.75">
      <c r="A48" s="169" t="s">
        <v>257</v>
      </c>
      <c r="B48" s="169"/>
      <c r="C48" s="171">
        <v>50000</v>
      </c>
      <c r="D48" s="171">
        <v>50000</v>
      </c>
      <c r="E48" s="172">
        <v>0</v>
      </c>
      <c r="F48" s="169"/>
      <c r="G48" s="169"/>
      <c r="H48" s="262">
        <v>0</v>
      </c>
    </row>
    <row r="49" spans="1:8" ht="12.75">
      <c r="A49" s="156" t="s">
        <v>160</v>
      </c>
      <c r="B49" s="169"/>
      <c r="C49" s="171"/>
      <c r="D49" s="171"/>
      <c r="E49" s="172"/>
      <c r="F49" s="169"/>
      <c r="G49" s="169"/>
      <c r="H49" s="263"/>
    </row>
    <row r="50" spans="1:8" ht="12.75">
      <c r="A50" s="169" t="s">
        <v>331</v>
      </c>
      <c r="B50" s="169"/>
      <c r="C50" s="171">
        <v>0</v>
      </c>
      <c r="D50" s="171">
        <v>0</v>
      </c>
      <c r="E50" s="172">
        <v>0</v>
      </c>
      <c r="F50" s="169"/>
      <c r="G50" s="169"/>
      <c r="H50" s="262">
        <v>0.9992</v>
      </c>
    </row>
    <row r="51" spans="1:8" ht="12.75">
      <c r="A51" s="156" t="s">
        <v>22</v>
      </c>
      <c r="B51" s="156"/>
      <c r="C51" s="166"/>
      <c r="D51" s="166"/>
      <c r="E51" s="179"/>
      <c r="F51" s="156"/>
      <c r="G51" s="156"/>
      <c r="H51" s="263"/>
    </row>
    <row r="52" spans="1:8" ht="12.75">
      <c r="A52" s="169" t="s">
        <v>332</v>
      </c>
      <c r="B52" s="169"/>
      <c r="C52" s="171">
        <v>10000</v>
      </c>
      <c r="D52" s="171">
        <v>10000</v>
      </c>
      <c r="E52" s="172">
        <v>0</v>
      </c>
      <c r="F52" s="169"/>
      <c r="G52" s="169"/>
      <c r="H52" s="263">
        <f>E52/D52</f>
        <v>0</v>
      </c>
    </row>
    <row r="53" spans="1:8" ht="12.75">
      <c r="A53" s="156" t="s">
        <v>24</v>
      </c>
      <c r="B53" s="156"/>
      <c r="C53" s="166"/>
      <c r="D53" s="166"/>
      <c r="E53" s="181"/>
      <c r="F53" s="156"/>
      <c r="G53" s="156"/>
      <c r="H53" s="263"/>
    </row>
    <row r="54" spans="1:8" ht="12.75">
      <c r="A54" s="169" t="s">
        <v>324</v>
      </c>
      <c r="B54" s="156"/>
      <c r="C54" s="171">
        <v>22000</v>
      </c>
      <c r="D54" s="171">
        <v>22000</v>
      </c>
      <c r="E54" s="172">
        <v>0</v>
      </c>
      <c r="F54" s="156"/>
      <c r="G54" s="156"/>
      <c r="H54" s="263">
        <v>0</v>
      </c>
    </row>
    <row r="55" spans="1:8" ht="12.75">
      <c r="A55" s="169" t="s">
        <v>330</v>
      </c>
      <c r="B55" s="169"/>
      <c r="C55" s="171">
        <v>130000</v>
      </c>
      <c r="D55" s="171">
        <v>132000</v>
      </c>
      <c r="E55" s="172">
        <v>131556</v>
      </c>
      <c r="F55" s="169"/>
      <c r="G55" s="169"/>
      <c r="H55" s="263">
        <f>E55/D55</f>
        <v>0.9966363636363637</v>
      </c>
    </row>
    <row r="56" spans="1:8" ht="12.75">
      <c r="A56" s="169" t="s">
        <v>315</v>
      </c>
      <c r="B56" s="169"/>
      <c r="C56" s="171">
        <v>50000</v>
      </c>
      <c r="D56" s="171">
        <v>50000</v>
      </c>
      <c r="E56" s="179"/>
      <c r="F56" s="169"/>
      <c r="G56" s="169"/>
      <c r="H56" s="263">
        <v>0</v>
      </c>
    </row>
    <row r="57" spans="1:8" ht="12.75">
      <c r="A57" s="156" t="s">
        <v>25</v>
      </c>
      <c r="B57" s="156"/>
      <c r="C57" s="166"/>
      <c r="D57" s="166"/>
      <c r="E57" s="179"/>
      <c r="F57" s="156"/>
      <c r="G57" s="156"/>
      <c r="H57" s="263"/>
    </row>
    <row r="58" spans="1:8" ht="12.75">
      <c r="A58" s="169" t="s">
        <v>164</v>
      </c>
      <c r="B58" s="169"/>
      <c r="C58" s="171">
        <v>20000</v>
      </c>
      <c r="D58" s="171">
        <v>40000</v>
      </c>
      <c r="E58" s="172">
        <v>39633</v>
      </c>
      <c r="F58" s="169"/>
      <c r="G58" s="169"/>
      <c r="H58" s="263">
        <f>E58/D58</f>
        <v>0.990825</v>
      </c>
    </row>
    <row r="59" spans="1:8" ht="12.75">
      <c r="A59" s="169" t="s">
        <v>259</v>
      </c>
      <c r="B59" s="169"/>
      <c r="C59" s="171">
        <v>0</v>
      </c>
      <c r="D59" s="171">
        <v>35100</v>
      </c>
      <c r="E59" s="172">
        <v>35090</v>
      </c>
      <c r="F59" s="169"/>
      <c r="G59" s="169"/>
      <c r="H59" s="263">
        <v>0</v>
      </c>
    </row>
    <row r="60" spans="1:8" ht="12.75">
      <c r="A60" s="169" t="s">
        <v>180</v>
      </c>
      <c r="B60" s="169"/>
      <c r="C60" s="171">
        <v>15000</v>
      </c>
      <c r="D60" s="171">
        <v>15000</v>
      </c>
      <c r="E60" s="172">
        <v>9360</v>
      </c>
      <c r="F60" s="169"/>
      <c r="G60" s="169"/>
      <c r="H60" s="263">
        <f>E60/D60</f>
        <v>0.624</v>
      </c>
    </row>
    <row r="61" spans="1:8" ht="12.75">
      <c r="A61" s="169" t="s">
        <v>188</v>
      </c>
      <c r="B61" s="169"/>
      <c r="C61" s="171">
        <v>12000</v>
      </c>
      <c r="D61" s="171">
        <v>12000</v>
      </c>
      <c r="E61" s="172">
        <v>11319.5</v>
      </c>
      <c r="F61" s="169"/>
      <c r="G61" s="169"/>
      <c r="H61" s="263">
        <f>E61/D61</f>
        <v>0.9432916666666666</v>
      </c>
    </row>
    <row r="62" spans="1:8" ht="12.75">
      <c r="A62" s="169" t="s">
        <v>85</v>
      </c>
      <c r="B62" s="169"/>
      <c r="C62" s="171">
        <v>5800</v>
      </c>
      <c r="D62" s="171">
        <v>5800</v>
      </c>
      <c r="E62" s="172">
        <v>0</v>
      </c>
      <c r="F62" s="169"/>
      <c r="G62" s="169"/>
      <c r="H62" s="263">
        <v>0</v>
      </c>
    </row>
    <row r="63" spans="1:8" ht="12.75">
      <c r="A63" s="169" t="s">
        <v>217</v>
      </c>
      <c r="B63" s="169"/>
      <c r="C63" s="171">
        <v>10000</v>
      </c>
      <c r="D63" s="171">
        <v>10500</v>
      </c>
      <c r="E63" s="172">
        <v>10148</v>
      </c>
      <c r="F63" s="169"/>
      <c r="G63" s="169"/>
      <c r="H63" s="263">
        <f>E63/D63</f>
        <v>0.9664761904761905</v>
      </c>
    </row>
    <row r="64" spans="1:8" ht="12.75">
      <c r="A64" s="169" t="s">
        <v>260</v>
      </c>
      <c r="B64" s="169"/>
      <c r="C64" s="171">
        <v>0</v>
      </c>
      <c r="D64" s="171">
        <v>0</v>
      </c>
      <c r="E64" s="172">
        <v>0</v>
      </c>
      <c r="F64" s="169"/>
      <c r="G64" s="169"/>
      <c r="H64" s="263">
        <v>0</v>
      </c>
    </row>
    <row r="65" spans="1:8" ht="12.75">
      <c r="A65" s="169"/>
      <c r="B65" s="169"/>
      <c r="C65" s="171"/>
      <c r="D65" s="171"/>
      <c r="E65" s="172"/>
      <c r="F65" s="169"/>
      <c r="G65" s="169"/>
      <c r="H65" s="263"/>
    </row>
    <row r="66" spans="1:8" ht="12.75">
      <c r="A66" s="156" t="s">
        <v>128</v>
      </c>
      <c r="B66" s="156"/>
      <c r="C66" s="166"/>
      <c r="D66" s="166"/>
      <c r="E66" s="179"/>
      <c r="F66" s="156"/>
      <c r="G66" s="156"/>
      <c r="H66" s="263"/>
    </row>
    <row r="67" spans="1:8" ht="12.75">
      <c r="A67" s="169" t="s">
        <v>181</v>
      </c>
      <c r="B67" s="169"/>
      <c r="C67" s="171">
        <v>2000</v>
      </c>
      <c r="D67" s="171">
        <v>2000</v>
      </c>
      <c r="E67" s="172">
        <v>1085.28</v>
      </c>
      <c r="F67" s="169"/>
      <c r="G67" s="169"/>
      <c r="H67" s="263">
        <f>E67/D67</f>
        <v>0.54264</v>
      </c>
    </row>
    <row r="68" spans="1:8" ht="12.75">
      <c r="A68" s="156" t="s">
        <v>79</v>
      </c>
      <c r="B68" s="156"/>
      <c r="C68" s="166"/>
      <c r="D68" s="166"/>
      <c r="E68" s="179"/>
      <c r="F68" s="156"/>
      <c r="G68" s="156"/>
      <c r="H68" s="263"/>
    </row>
    <row r="69" spans="1:8" ht="12.75">
      <c r="A69" s="169" t="s">
        <v>146</v>
      </c>
      <c r="B69" s="169"/>
      <c r="C69" s="171">
        <v>250000</v>
      </c>
      <c r="D69" s="171">
        <v>250000</v>
      </c>
      <c r="E69" s="172">
        <v>225080</v>
      </c>
      <c r="F69" s="169"/>
      <c r="G69" s="169"/>
      <c r="H69" s="263">
        <f>E69/D69</f>
        <v>0.90032</v>
      </c>
    </row>
    <row r="70" spans="1:8" ht="12.75">
      <c r="A70" s="169" t="s">
        <v>314</v>
      </c>
      <c r="B70" s="169"/>
      <c r="C70" s="171">
        <v>0</v>
      </c>
      <c r="D70" s="171">
        <v>18300</v>
      </c>
      <c r="E70" s="172">
        <v>18272</v>
      </c>
      <c r="F70" s="169"/>
      <c r="G70" s="169"/>
      <c r="H70" s="263">
        <f>E70/D70</f>
        <v>0.9984699453551913</v>
      </c>
    </row>
    <row r="71" spans="1:8" ht="12.75">
      <c r="A71" s="156" t="s">
        <v>283</v>
      </c>
      <c r="B71" s="156"/>
      <c r="C71" s="166"/>
      <c r="D71" s="166"/>
      <c r="E71" s="179"/>
      <c r="F71" s="156"/>
      <c r="G71" s="156"/>
      <c r="H71" s="263"/>
    </row>
    <row r="72" spans="1:8" ht="12.75">
      <c r="A72" s="169" t="s">
        <v>280</v>
      </c>
      <c r="B72" s="169"/>
      <c r="C72" s="220"/>
      <c r="D72" s="220">
        <v>12102</v>
      </c>
      <c r="E72" s="221">
        <v>12102</v>
      </c>
      <c r="F72" s="286"/>
      <c r="G72" s="286"/>
      <c r="H72" s="263">
        <f>E72/D72</f>
        <v>1</v>
      </c>
    </row>
    <row r="73" spans="1:8" ht="12.75">
      <c r="A73" s="169" t="s">
        <v>284</v>
      </c>
      <c r="B73" s="169"/>
      <c r="C73" s="220"/>
      <c r="D73" s="220">
        <v>900</v>
      </c>
      <c r="E73" s="221">
        <v>900</v>
      </c>
      <c r="F73" s="286"/>
      <c r="G73" s="286"/>
      <c r="H73" s="263">
        <f>E73/D73</f>
        <v>1</v>
      </c>
    </row>
    <row r="74" spans="1:8" ht="12.75">
      <c r="A74" s="169" t="s">
        <v>285</v>
      </c>
      <c r="B74" s="169"/>
      <c r="C74" s="171"/>
      <c r="D74" s="223">
        <v>1865</v>
      </c>
      <c r="E74" s="172">
        <v>1865</v>
      </c>
      <c r="F74" s="169"/>
      <c r="G74" s="169"/>
      <c r="H74" s="263">
        <f>E74/D74</f>
        <v>1</v>
      </c>
    </row>
    <row r="75" spans="1:8" ht="12.75">
      <c r="A75" s="169" t="s">
        <v>286</v>
      </c>
      <c r="B75" s="169"/>
      <c r="C75" s="171"/>
      <c r="D75" s="171">
        <v>0</v>
      </c>
      <c r="E75" s="172">
        <v>0</v>
      </c>
      <c r="F75" s="169"/>
      <c r="G75" s="169"/>
      <c r="H75" s="263">
        <v>0</v>
      </c>
    </row>
    <row r="76" spans="1:8" ht="12.75">
      <c r="A76" s="169" t="s">
        <v>219</v>
      </c>
      <c r="B76" s="169"/>
      <c r="C76" s="171"/>
      <c r="D76" s="171">
        <v>277</v>
      </c>
      <c r="E76" s="172">
        <v>277</v>
      </c>
      <c r="F76" s="169"/>
      <c r="G76" s="169"/>
      <c r="H76" s="263">
        <f>E76/D76</f>
        <v>1</v>
      </c>
    </row>
    <row r="77" spans="1:8" ht="12.75">
      <c r="A77" s="169" t="s">
        <v>287</v>
      </c>
      <c r="B77" s="169"/>
      <c r="C77" s="171"/>
      <c r="D77" s="171">
        <v>2504</v>
      </c>
      <c r="E77" s="172">
        <v>2504</v>
      </c>
      <c r="F77" s="169"/>
      <c r="G77" s="169"/>
      <c r="H77" s="263">
        <f>E77/D77</f>
        <v>1</v>
      </c>
    </row>
    <row r="78" spans="1:8" ht="12.75">
      <c r="A78" s="156" t="s">
        <v>261</v>
      </c>
      <c r="B78" s="156"/>
      <c r="C78" s="166"/>
      <c r="D78" s="166"/>
      <c r="E78" s="179"/>
      <c r="F78" s="156"/>
      <c r="G78" s="156"/>
      <c r="H78" s="263"/>
    </row>
    <row r="79" spans="1:8" ht="12.75">
      <c r="A79" s="169" t="s">
        <v>229</v>
      </c>
      <c r="B79" s="169"/>
      <c r="C79" s="220">
        <v>100000</v>
      </c>
      <c r="D79" s="220">
        <v>100000</v>
      </c>
      <c r="E79" s="221">
        <v>73712</v>
      </c>
      <c r="F79" s="286"/>
      <c r="G79" s="286"/>
      <c r="H79" s="263">
        <f>E79/D79</f>
        <v>0.73712</v>
      </c>
    </row>
    <row r="80" spans="1:8" ht="12.75">
      <c r="A80" s="169" t="s">
        <v>220</v>
      </c>
      <c r="B80" s="169"/>
      <c r="C80" s="220">
        <v>40000</v>
      </c>
      <c r="D80" s="220">
        <v>51000</v>
      </c>
      <c r="E80" s="221">
        <v>50770</v>
      </c>
      <c r="F80" s="286"/>
      <c r="G80" s="286"/>
      <c r="H80" s="263">
        <f>E80/D80</f>
        <v>0.9954901960784314</v>
      </c>
    </row>
    <row r="81" spans="1:8" ht="12.75">
      <c r="A81" s="169" t="s">
        <v>149</v>
      </c>
      <c r="B81" s="169"/>
      <c r="C81" s="171">
        <v>30000</v>
      </c>
      <c r="D81" s="223">
        <v>31000</v>
      </c>
      <c r="E81" s="172">
        <v>30990</v>
      </c>
      <c r="F81" s="169"/>
      <c r="G81" s="169"/>
      <c r="H81" s="263">
        <f>E81/D81</f>
        <v>0.9996774193548387</v>
      </c>
    </row>
    <row r="82" spans="1:8" ht="12.75">
      <c r="A82" s="169" t="s">
        <v>150</v>
      </c>
      <c r="B82" s="169"/>
      <c r="C82" s="171">
        <v>12000</v>
      </c>
      <c r="D82" s="171">
        <v>12000</v>
      </c>
      <c r="E82" s="172">
        <v>10724</v>
      </c>
      <c r="F82" s="169"/>
      <c r="G82" s="169"/>
      <c r="H82" s="263">
        <f>E82/D82</f>
        <v>0.8936666666666667</v>
      </c>
    </row>
    <row r="83" spans="1:8" ht="12.75">
      <c r="A83" s="169" t="s">
        <v>151</v>
      </c>
      <c r="B83" s="169"/>
      <c r="C83" s="171">
        <v>0</v>
      </c>
      <c r="D83" s="171">
        <v>0</v>
      </c>
      <c r="E83" s="172">
        <v>0</v>
      </c>
      <c r="F83" s="169"/>
      <c r="G83" s="169"/>
      <c r="H83" s="263">
        <v>0</v>
      </c>
    </row>
    <row r="84" spans="1:8" ht="12.75">
      <c r="A84" s="169" t="s">
        <v>49</v>
      </c>
      <c r="B84" s="169"/>
      <c r="C84" s="171">
        <v>5000</v>
      </c>
      <c r="D84" s="171">
        <v>5000</v>
      </c>
      <c r="E84" s="172">
        <v>2266.3</v>
      </c>
      <c r="F84" s="169"/>
      <c r="G84" s="169"/>
      <c r="H84" s="263">
        <f aca="true" t="shared" si="0" ref="H84:H90">E84/D84</f>
        <v>0.45326000000000005</v>
      </c>
    </row>
    <row r="85" spans="1:8" ht="12.75">
      <c r="A85" s="169" t="s">
        <v>235</v>
      </c>
      <c r="B85" s="169"/>
      <c r="C85" s="171">
        <v>10000</v>
      </c>
      <c r="D85" s="171">
        <v>10000</v>
      </c>
      <c r="E85" s="172">
        <v>5486</v>
      </c>
      <c r="F85" s="169"/>
      <c r="G85" s="169"/>
      <c r="H85" s="263">
        <f t="shared" si="0"/>
        <v>0.5486</v>
      </c>
    </row>
    <row r="86" spans="1:8" ht="12.75">
      <c r="A86" s="169" t="s">
        <v>50</v>
      </c>
      <c r="B86" s="169"/>
      <c r="C86" s="171">
        <v>12000</v>
      </c>
      <c r="D86" s="171">
        <v>23000</v>
      </c>
      <c r="E86" s="172">
        <v>16299</v>
      </c>
      <c r="F86" s="169"/>
      <c r="G86" s="169"/>
      <c r="H86" s="263">
        <f t="shared" si="0"/>
        <v>0.7086521739130435</v>
      </c>
    </row>
    <row r="87" spans="1:8" ht="12.75">
      <c r="A87" s="169" t="s">
        <v>51</v>
      </c>
      <c r="B87" s="169"/>
      <c r="C87" s="171">
        <v>50000</v>
      </c>
      <c r="D87" s="171">
        <v>50000</v>
      </c>
      <c r="E87" s="172">
        <v>44588.49</v>
      </c>
      <c r="F87" s="169"/>
      <c r="G87" s="169"/>
      <c r="H87" s="263">
        <f t="shared" si="0"/>
        <v>0.8917698</v>
      </c>
    </row>
    <row r="88" spans="1:8" ht="12.75">
      <c r="A88" s="169" t="s">
        <v>52</v>
      </c>
      <c r="B88" s="169"/>
      <c r="C88" s="171">
        <v>2000</v>
      </c>
      <c r="D88" s="171">
        <v>2000</v>
      </c>
      <c r="E88" s="172">
        <v>417</v>
      </c>
      <c r="F88" s="169"/>
      <c r="G88" s="169"/>
      <c r="H88" s="263">
        <f t="shared" si="0"/>
        <v>0.2085</v>
      </c>
    </row>
    <row r="89" spans="1:8" ht="12.75">
      <c r="A89" s="169" t="s">
        <v>129</v>
      </c>
      <c r="B89" s="169"/>
      <c r="C89" s="171">
        <v>20000</v>
      </c>
      <c r="D89" s="171">
        <v>20000</v>
      </c>
      <c r="E89" s="172">
        <v>19000.1</v>
      </c>
      <c r="F89" s="169"/>
      <c r="G89" s="169"/>
      <c r="H89" s="263">
        <f t="shared" si="0"/>
        <v>0.9500049999999999</v>
      </c>
    </row>
    <row r="90" spans="1:8" ht="12.75">
      <c r="A90" s="169" t="s">
        <v>53</v>
      </c>
      <c r="B90" s="169"/>
      <c r="C90" s="171">
        <v>10000</v>
      </c>
      <c r="D90" s="171">
        <v>10000</v>
      </c>
      <c r="E90" s="172">
        <v>9727</v>
      </c>
      <c r="F90" s="169"/>
      <c r="G90" s="169"/>
      <c r="H90" s="263">
        <f t="shared" si="0"/>
        <v>0.9727</v>
      </c>
    </row>
    <row r="91" spans="1:8" ht="12.75">
      <c r="A91" s="169" t="s">
        <v>152</v>
      </c>
      <c r="B91" s="169"/>
      <c r="C91" s="171">
        <v>20000</v>
      </c>
      <c r="D91" s="171">
        <v>20000</v>
      </c>
      <c r="E91" s="172">
        <v>15102</v>
      </c>
      <c r="F91" s="169"/>
      <c r="G91" s="169"/>
      <c r="H91" s="263">
        <f aca="true" t="shared" si="1" ref="H91:H96">E91/D91</f>
        <v>0.7551</v>
      </c>
    </row>
    <row r="92" spans="1:8" ht="12.75">
      <c r="A92" s="169" t="s">
        <v>169</v>
      </c>
      <c r="B92" s="169"/>
      <c r="C92" s="171">
        <v>20000</v>
      </c>
      <c r="D92" s="171">
        <v>20000</v>
      </c>
      <c r="E92" s="172">
        <v>19959.2</v>
      </c>
      <c r="F92" s="169"/>
      <c r="G92" s="169"/>
      <c r="H92" s="263">
        <f t="shared" si="1"/>
        <v>0.9979600000000001</v>
      </c>
    </row>
    <row r="93" spans="1:8" ht="12.75">
      <c r="A93" s="169" t="s">
        <v>221</v>
      </c>
      <c r="B93" s="169"/>
      <c r="C93" s="171">
        <v>30000</v>
      </c>
      <c r="D93" s="171">
        <v>3000</v>
      </c>
      <c r="E93" s="172">
        <v>2772.5</v>
      </c>
      <c r="F93" s="169"/>
      <c r="G93" s="169"/>
      <c r="H93" s="263">
        <f t="shared" si="1"/>
        <v>0.9241666666666667</v>
      </c>
    </row>
    <row r="94" spans="1:8" ht="12.75">
      <c r="A94" s="169" t="s">
        <v>288</v>
      </c>
      <c r="B94" s="169"/>
      <c r="C94" s="171">
        <v>5000</v>
      </c>
      <c r="D94" s="171">
        <v>5000</v>
      </c>
      <c r="E94" s="172"/>
      <c r="F94" s="169"/>
      <c r="G94" s="169"/>
      <c r="H94" s="263">
        <f t="shared" si="1"/>
        <v>0</v>
      </c>
    </row>
    <row r="95" spans="1:8" ht="12.75">
      <c r="A95" s="169" t="s">
        <v>89</v>
      </c>
      <c r="B95" s="169"/>
      <c r="C95" s="171">
        <v>20000</v>
      </c>
      <c r="D95" s="171">
        <v>20000</v>
      </c>
      <c r="E95" s="172">
        <v>19481</v>
      </c>
      <c r="F95" s="169"/>
      <c r="G95" s="169"/>
      <c r="H95" s="263">
        <f t="shared" si="1"/>
        <v>0.97405</v>
      </c>
    </row>
    <row r="96" spans="1:8" ht="12.75">
      <c r="A96" s="169" t="s">
        <v>90</v>
      </c>
      <c r="B96" s="169"/>
      <c r="C96" s="171">
        <v>2000</v>
      </c>
      <c r="D96" s="171">
        <v>2000</v>
      </c>
      <c r="E96" s="172">
        <v>2039</v>
      </c>
      <c r="F96" s="169"/>
      <c r="G96" s="169"/>
      <c r="H96" s="263">
        <f t="shared" si="1"/>
        <v>1.0195</v>
      </c>
    </row>
    <row r="97" spans="1:8" ht="12.75">
      <c r="A97" s="169" t="s">
        <v>335</v>
      </c>
      <c r="B97" s="156"/>
      <c r="C97" s="166"/>
      <c r="D97" s="171">
        <v>0</v>
      </c>
      <c r="E97" s="172">
        <v>0</v>
      </c>
      <c r="F97" s="156"/>
      <c r="G97" s="156"/>
      <c r="H97" s="263">
        <v>0</v>
      </c>
    </row>
    <row r="98" spans="1:8" ht="12.75">
      <c r="A98" s="169" t="s">
        <v>310</v>
      </c>
      <c r="B98" s="156"/>
      <c r="C98" s="166"/>
      <c r="D98" s="171">
        <v>1000</v>
      </c>
      <c r="E98" s="172">
        <v>1000</v>
      </c>
      <c r="F98" s="156"/>
      <c r="G98" s="156"/>
      <c r="H98" s="263">
        <f>E98/D98</f>
        <v>1</v>
      </c>
    </row>
    <row r="99" spans="1:8" ht="12.75">
      <c r="A99" s="169" t="s">
        <v>311</v>
      </c>
      <c r="B99" s="169"/>
      <c r="C99" s="171">
        <v>0</v>
      </c>
      <c r="D99" s="171">
        <v>3000</v>
      </c>
      <c r="E99" s="172">
        <v>3000</v>
      </c>
      <c r="F99" s="169"/>
      <c r="G99" s="169"/>
      <c r="H99" s="263">
        <f>E99/D99</f>
        <v>1</v>
      </c>
    </row>
    <row r="100" spans="1:8" ht="12.75">
      <c r="A100" s="226" t="s">
        <v>238</v>
      </c>
      <c r="B100" s="226"/>
      <c r="C100" s="171">
        <v>2000</v>
      </c>
      <c r="D100" s="171">
        <v>2200</v>
      </c>
      <c r="E100" s="172">
        <v>2178</v>
      </c>
      <c r="F100" s="169"/>
      <c r="G100" s="169"/>
      <c r="H100" s="263">
        <f>E100/D100</f>
        <v>0.99</v>
      </c>
    </row>
    <row r="101" spans="1:8" ht="12.75">
      <c r="A101" s="226" t="s">
        <v>312</v>
      </c>
      <c r="B101" s="226"/>
      <c r="C101" s="171">
        <v>0</v>
      </c>
      <c r="D101" s="171">
        <v>332966</v>
      </c>
      <c r="E101" s="172">
        <v>0</v>
      </c>
      <c r="F101" s="169"/>
      <c r="G101" s="169"/>
      <c r="H101" s="263">
        <f>E101/D101</f>
        <v>0</v>
      </c>
    </row>
    <row r="102" spans="1:8" ht="12.75">
      <c r="A102" s="156" t="s">
        <v>262</v>
      </c>
      <c r="B102" s="156"/>
      <c r="C102" s="166"/>
      <c r="D102" s="166"/>
      <c r="E102" s="179"/>
      <c r="F102" s="156"/>
      <c r="G102" s="156"/>
      <c r="H102" s="263"/>
    </row>
    <row r="103" spans="1:8" ht="12.75">
      <c r="A103" s="169" t="s">
        <v>313</v>
      </c>
      <c r="B103" s="169"/>
      <c r="C103" s="171">
        <v>5000</v>
      </c>
      <c r="D103" s="171">
        <v>5000</v>
      </c>
      <c r="E103" s="172">
        <v>0</v>
      </c>
      <c r="F103" s="169"/>
      <c r="G103" s="169"/>
      <c r="H103" s="263">
        <f>E103/D103</f>
        <v>0</v>
      </c>
    </row>
    <row r="104" spans="1:8" ht="12.75">
      <c r="A104" s="225"/>
      <c r="B104" s="225"/>
      <c r="C104" s="171">
        <v>0</v>
      </c>
      <c r="D104" s="171">
        <v>0</v>
      </c>
      <c r="E104" s="172">
        <v>0</v>
      </c>
      <c r="F104" s="169"/>
      <c r="G104" s="169"/>
      <c r="H104" s="263"/>
    </row>
    <row r="105" spans="1:8" ht="12.75">
      <c r="A105" s="226"/>
      <c r="B105" s="226"/>
      <c r="C105" s="171"/>
      <c r="D105" s="171"/>
      <c r="E105" s="172"/>
      <c r="F105" s="169"/>
      <c r="G105" s="169"/>
      <c r="H105" s="263"/>
    </row>
    <row r="106" spans="1:8" ht="12.75">
      <c r="A106" s="226"/>
      <c r="B106" s="226"/>
      <c r="C106" s="171"/>
      <c r="D106" s="171"/>
      <c r="E106" s="172"/>
      <c r="F106" s="169"/>
      <c r="G106" s="169"/>
      <c r="H106" s="263"/>
    </row>
    <row r="107" spans="1:8" ht="13.5" thickBot="1">
      <c r="A107" s="232" t="s">
        <v>182</v>
      </c>
      <c r="B107" s="234"/>
      <c r="C107" s="235">
        <f>SUM(C7:C105)</f>
        <v>1850800</v>
      </c>
      <c r="D107" s="235">
        <f>SUM(D7:D106)</f>
        <v>2318754</v>
      </c>
      <c r="E107" s="236">
        <f>SUM(E7:E106)</f>
        <v>1579427.0400000003</v>
      </c>
      <c r="F107" s="237"/>
      <c r="G107" s="237"/>
      <c r="H107" s="271">
        <f>E107/D107</f>
        <v>0.6811533435629654</v>
      </c>
    </row>
    <row r="108" spans="1:8" ht="12.75">
      <c r="A108" s="176"/>
      <c r="B108" s="173"/>
      <c r="C108" s="212"/>
      <c r="D108" s="212"/>
      <c r="E108" s="239"/>
      <c r="F108" s="173"/>
      <c r="G108" s="173"/>
      <c r="H108" s="287"/>
    </row>
    <row r="109" spans="1:8" ht="12.75">
      <c r="A109" s="176"/>
      <c r="B109" s="173"/>
      <c r="C109" s="212"/>
      <c r="D109" s="212"/>
      <c r="E109" s="239"/>
      <c r="F109" s="173"/>
      <c r="G109" s="173"/>
      <c r="H109" s="189"/>
    </row>
    <row r="110" spans="1:8" ht="12.75">
      <c r="A110" s="176"/>
      <c r="B110" s="173"/>
      <c r="C110" s="212"/>
      <c r="D110" s="212"/>
      <c r="E110" s="239"/>
      <c r="F110" s="173"/>
      <c r="G110" s="173"/>
      <c r="H110" s="189"/>
    </row>
    <row r="111" spans="1:8" ht="12.75">
      <c r="A111" s="176"/>
      <c r="B111" s="173"/>
      <c r="C111" s="212"/>
      <c r="D111" s="212"/>
      <c r="E111" s="239"/>
      <c r="F111" s="173"/>
      <c r="G111" s="173"/>
      <c r="H111" s="189"/>
    </row>
    <row r="112" spans="1:8" ht="15.75">
      <c r="A112" s="403" t="s">
        <v>337</v>
      </c>
      <c r="B112" s="403"/>
      <c r="C112" s="403"/>
      <c r="D112" s="403"/>
      <c r="E112" s="403"/>
      <c r="F112" s="403"/>
      <c r="G112" s="403"/>
      <c r="H112" s="403"/>
    </row>
    <row r="113" spans="1:8" ht="15.75">
      <c r="A113" s="402" t="s">
        <v>339</v>
      </c>
      <c r="B113" s="402"/>
      <c r="C113" s="402"/>
      <c r="D113" s="402"/>
      <c r="E113" s="402"/>
      <c r="F113" s="402"/>
      <c r="G113" s="402"/>
      <c r="H113" s="402"/>
    </row>
    <row r="114" spans="1:8" ht="21" customHeight="1">
      <c r="A114" s="150" t="s">
        <v>18</v>
      </c>
      <c r="B114" s="173"/>
      <c r="C114" s="212"/>
      <c r="D114" s="212"/>
      <c r="E114" s="239"/>
      <c r="F114" s="173"/>
      <c r="G114" s="173"/>
      <c r="H114" s="189"/>
    </row>
    <row r="115" spans="1:8" ht="12.75">
      <c r="A115" s="176"/>
      <c r="B115" s="173"/>
      <c r="C115" s="212"/>
      <c r="D115" s="212"/>
      <c r="E115" s="239"/>
      <c r="F115" s="173"/>
      <c r="G115" s="173"/>
      <c r="H115" s="240"/>
    </row>
    <row r="116" spans="1:8" ht="15.75">
      <c r="A116" s="150"/>
      <c r="B116" s="151"/>
      <c r="C116" s="180" t="s">
        <v>186</v>
      </c>
      <c r="D116" s="180"/>
      <c r="E116" s="156" t="s">
        <v>184</v>
      </c>
      <c r="F116" s="159"/>
      <c r="G116" s="159"/>
      <c r="H116" s="272" t="s">
        <v>233</v>
      </c>
    </row>
    <row r="117" spans="1:8" ht="12.75">
      <c r="A117" s="242" t="s">
        <v>185</v>
      </c>
      <c r="B117" s="243"/>
      <c r="C117" s="180" t="s">
        <v>187</v>
      </c>
      <c r="D117" s="180" t="s">
        <v>173</v>
      </c>
      <c r="E117" s="156"/>
      <c r="F117" s="159"/>
      <c r="G117" s="159"/>
      <c r="H117" s="262"/>
    </row>
    <row r="118" spans="1:8" ht="12.75">
      <c r="A118" s="178" t="s">
        <v>92</v>
      </c>
      <c r="B118" s="288"/>
      <c r="C118" s="193">
        <v>256000</v>
      </c>
      <c r="D118" s="193">
        <v>277600</v>
      </c>
      <c r="E118" s="194">
        <v>277541.18</v>
      </c>
      <c r="F118" s="173"/>
      <c r="G118" s="173"/>
      <c r="H118" s="270">
        <f aca="true" t="shared" si="2" ref="H118:H128">E118/D118</f>
        <v>0.9997881123919308</v>
      </c>
    </row>
    <row r="119" spans="1:8" ht="12.75">
      <c r="A119" s="294" t="s">
        <v>61</v>
      </c>
      <c r="B119" s="294"/>
      <c r="C119" s="295">
        <v>35000</v>
      </c>
      <c r="D119" s="295">
        <v>35000</v>
      </c>
      <c r="E119" s="296">
        <v>29883.34</v>
      </c>
      <c r="F119" s="294"/>
      <c r="G119" s="294"/>
      <c r="H119" s="297">
        <f t="shared" si="2"/>
        <v>0.8538097142857143</v>
      </c>
    </row>
    <row r="120" spans="1:8" ht="12.75">
      <c r="A120" s="294" t="s">
        <v>93</v>
      </c>
      <c r="B120" s="294"/>
      <c r="C120" s="295">
        <v>16000</v>
      </c>
      <c r="D120" s="295">
        <v>24400</v>
      </c>
      <c r="E120" s="296">
        <v>24360.31</v>
      </c>
      <c r="F120" s="294"/>
      <c r="G120" s="294"/>
      <c r="H120" s="298">
        <f t="shared" si="2"/>
        <v>0.9983733606557378</v>
      </c>
    </row>
    <row r="121" spans="1:8" ht="12.75">
      <c r="A121" s="294" t="s">
        <v>62</v>
      </c>
      <c r="B121" s="294"/>
      <c r="C121" s="295">
        <v>325000</v>
      </c>
      <c r="D121" s="295">
        <v>421300</v>
      </c>
      <c r="E121" s="296">
        <v>421286.85</v>
      </c>
      <c r="F121" s="294"/>
      <c r="G121" s="294"/>
      <c r="H121" s="298">
        <f t="shared" si="2"/>
        <v>0.999968787087586</v>
      </c>
    </row>
    <row r="122" spans="1:8" ht="12.75">
      <c r="A122" s="294" t="s">
        <v>94</v>
      </c>
      <c r="B122" s="294"/>
      <c r="C122" s="295">
        <v>456000</v>
      </c>
      <c r="D122" s="295">
        <v>605000</v>
      </c>
      <c r="E122" s="296">
        <v>604052.32</v>
      </c>
      <c r="F122" s="294"/>
      <c r="G122" s="294"/>
      <c r="H122" s="298">
        <f t="shared" si="2"/>
        <v>0.9984335867768594</v>
      </c>
    </row>
    <row r="123" spans="1:8" ht="12.75">
      <c r="A123" s="294" t="s">
        <v>63</v>
      </c>
      <c r="B123" s="294"/>
      <c r="C123" s="295">
        <v>185000</v>
      </c>
      <c r="D123" s="295">
        <v>202500</v>
      </c>
      <c r="E123" s="296">
        <v>202454.49</v>
      </c>
      <c r="F123" s="294"/>
      <c r="G123" s="294"/>
      <c r="H123" s="297">
        <f t="shared" si="2"/>
        <v>0.9997752592592593</v>
      </c>
    </row>
    <row r="124" spans="1:8" ht="12.75">
      <c r="A124" s="294" t="s">
        <v>65</v>
      </c>
      <c r="B124" s="294"/>
      <c r="C124" s="295">
        <v>2000</v>
      </c>
      <c r="D124" s="295">
        <v>2500</v>
      </c>
      <c r="E124" s="296">
        <v>2500</v>
      </c>
      <c r="F124" s="294"/>
      <c r="G124" s="294"/>
      <c r="H124" s="297">
        <f t="shared" si="2"/>
        <v>1</v>
      </c>
    </row>
    <row r="125" spans="1:8" ht="12.75">
      <c r="A125" s="294" t="s">
        <v>199</v>
      </c>
      <c r="B125" s="294"/>
      <c r="C125" s="295">
        <v>1000</v>
      </c>
      <c r="D125" s="295">
        <v>1000</v>
      </c>
      <c r="E125" s="296">
        <v>100</v>
      </c>
      <c r="F125" s="294"/>
      <c r="G125" s="294"/>
      <c r="H125" s="297">
        <f t="shared" si="2"/>
        <v>0.1</v>
      </c>
    </row>
    <row r="126" spans="1:8" ht="12.75">
      <c r="A126" s="294" t="s">
        <v>67</v>
      </c>
      <c r="B126" s="294"/>
      <c r="C126" s="295">
        <v>95000</v>
      </c>
      <c r="D126" s="295">
        <v>95000</v>
      </c>
      <c r="E126" s="296">
        <v>93050</v>
      </c>
      <c r="F126" s="294"/>
      <c r="G126" s="294"/>
      <c r="H126" s="297">
        <f t="shared" si="2"/>
        <v>0.9794736842105263</v>
      </c>
    </row>
    <row r="127" spans="1:8" ht="12.75">
      <c r="A127" s="294" t="s">
        <v>290</v>
      </c>
      <c r="B127" s="294"/>
      <c r="C127" s="295">
        <v>0</v>
      </c>
      <c r="D127" s="295">
        <v>16604</v>
      </c>
      <c r="E127" s="296">
        <v>16604</v>
      </c>
      <c r="F127" s="294"/>
      <c r="G127" s="294"/>
      <c r="H127" s="297">
        <f t="shared" si="2"/>
        <v>1</v>
      </c>
    </row>
    <row r="128" spans="1:8" ht="12.75">
      <c r="A128" s="294" t="s">
        <v>194</v>
      </c>
      <c r="B128" s="294"/>
      <c r="C128" s="295">
        <v>111000</v>
      </c>
      <c r="D128" s="295">
        <v>49000</v>
      </c>
      <c r="E128" s="296">
        <v>49000</v>
      </c>
      <c r="F128" s="294"/>
      <c r="G128" s="294"/>
      <c r="H128" s="297">
        <f t="shared" si="2"/>
        <v>1</v>
      </c>
    </row>
    <row r="129" spans="1:8" ht="12.75">
      <c r="A129" s="294" t="s">
        <v>138</v>
      </c>
      <c r="B129" s="294"/>
      <c r="C129" s="295">
        <v>0</v>
      </c>
      <c r="D129" s="295">
        <v>0</v>
      </c>
      <c r="E129" s="296">
        <v>117738</v>
      </c>
      <c r="F129" s="294"/>
      <c r="G129" s="294"/>
      <c r="H129" s="297"/>
    </row>
    <row r="130" spans="1:8" ht="12.75">
      <c r="A130" s="299" t="s">
        <v>295</v>
      </c>
      <c r="B130" s="294"/>
      <c r="C130" s="295">
        <v>5800</v>
      </c>
      <c r="D130" s="295">
        <v>5800</v>
      </c>
      <c r="E130" s="296">
        <v>5800</v>
      </c>
      <c r="F130" s="294"/>
      <c r="G130" s="294"/>
      <c r="H130" s="297">
        <f>E130/D130</f>
        <v>1</v>
      </c>
    </row>
    <row r="131" spans="1:8" ht="12.75">
      <c r="A131" s="294" t="s">
        <v>296</v>
      </c>
      <c r="B131" s="294"/>
      <c r="C131" s="295">
        <v>0</v>
      </c>
      <c r="D131" s="295">
        <v>134000</v>
      </c>
      <c r="E131" s="296">
        <v>134000</v>
      </c>
      <c r="F131" s="294"/>
      <c r="G131" s="294"/>
      <c r="H131" s="297">
        <f>E131/D131</f>
        <v>1</v>
      </c>
    </row>
    <row r="132" spans="1:8" ht="12.75">
      <c r="A132" s="294" t="s">
        <v>297</v>
      </c>
      <c r="B132" s="294"/>
      <c r="C132" s="295">
        <v>0</v>
      </c>
      <c r="D132" s="295">
        <v>90000</v>
      </c>
      <c r="E132" s="296">
        <v>90000</v>
      </c>
      <c r="F132" s="294"/>
      <c r="G132" s="294"/>
      <c r="H132" s="297">
        <f>E132/D132</f>
        <v>1</v>
      </c>
    </row>
    <row r="133" spans="1:8" ht="12.75">
      <c r="A133" s="299" t="s">
        <v>131</v>
      </c>
      <c r="B133" s="294"/>
      <c r="C133" s="295"/>
      <c r="D133" s="295"/>
      <c r="E133" s="296"/>
      <c r="F133" s="294"/>
      <c r="G133" s="294"/>
      <c r="H133" s="297"/>
    </row>
    <row r="134" spans="1:8" ht="12.75">
      <c r="A134" s="294" t="s">
        <v>298</v>
      </c>
      <c r="B134" s="294"/>
      <c r="C134" s="295">
        <v>4000</v>
      </c>
      <c r="D134" s="295">
        <v>9450</v>
      </c>
      <c r="E134" s="296">
        <v>9411</v>
      </c>
      <c r="F134" s="294"/>
      <c r="G134" s="294"/>
      <c r="H134" s="297">
        <v>1.0004</v>
      </c>
    </row>
    <row r="135" spans="1:8" ht="12" customHeight="1">
      <c r="A135" s="294" t="s">
        <v>299</v>
      </c>
      <c r="B135" s="294"/>
      <c r="C135" s="295">
        <v>16000</v>
      </c>
      <c r="D135" s="295">
        <v>0</v>
      </c>
      <c r="E135" s="296">
        <v>0</v>
      </c>
      <c r="F135" s="294"/>
      <c r="G135" s="294"/>
      <c r="H135" s="297"/>
    </row>
    <row r="136" spans="1:8" ht="12.75">
      <c r="A136" s="299" t="s">
        <v>300</v>
      </c>
      <c r="B136" s="294"/>
      <c r="C136" s="295"/>
      <c r="D136" s="295"/>
      <c r="E136" s="296"/>
      <c r="F136" s="294"/>
      <c r="G136" s="294"/>
      <c r="H136" s="297"/>
    </row>
    <row r="137" spans="1:8" ht="12.75">
      <c r="A137" s="294" t="s">
        <v>301</v>
      </c>
      <c r="B137" s="294"/>
      <c r="C137" s="295">
        <v>1000</v>
      </c>
      <c r="D137" s="295">
        <v>1000</v>
      </c>
      <c r="E137" s="296">
        <v>500</v>
      </c>
      <c r="F137" s="294"/>
      <c r="G137" s="294"/>
      <c r="H137" s="297">
        <f>E137/D137</f>
        <v>0.5</v>
      </c>
    </row>
    <row r="138" spans="1:8" ht="12.75">
      <c r="A138" s="299" t="s">
        <v>267</v>
      </c>
      <c r="B138" s="294"/>
      <c r="C138" s="295"/>
      <c r="D138" s="295"/>
      <c r="E138" s="296"/>
      <c r="F138" s="294"/>
      <c r="G138" s="294"/>
      <c r="H138" s="297"/>
    </row>
    <row r="139" spans="1:8" ht="12.75">
      <c r="A139" s="294" t="s">
        <v>302</v>
      </c>
      <c r="B139" s="294"/>
      <c r="C139" s="295">
        <v>11000</v>
      </c>
      <c r="D139" s="295">
        <v>11500</v>
      </c>
      <c r="E139" s="296">
        <v>11480</v>
      </c>
      <c r="F139" s="294"/>
      <c r="G139" s="294"/>
      <c r="H139" s="297">
        <f>E139/D139</f>
        <v>0.9982608695652174</v>
      </c>
    </row>
    <row r="140" spans="1:8" ht="12.75">
      <c r="A140" s="299" t="s">
        <v>132</v>
      </c>
      <c r="B140" s="294"/>
      <c r="C140" s="300"/>
      <c r="D140" s="294"/>
      <c r="E140" s="301"/>
      <c r="F140" s="294"/>
      <c r="G140" s="294"/>
      <c r="H140" s="297"/>
    </row>
    <row r="141" spans="1:8" ht="12.75">
      <c r="A141" s="294" t="s">
        <v>303</v>
      </c>
      <c r="B141" s="294"/>
      <c r="C141" s="295">
        <v>2000</v>
      </c>
      <c r="D141" s="295">
        <v>500</v>
      </c>
      <c r="E141" s="296">
        <v>450</v>
      </c>
      <c r="F141" s="294"/>
      <c r="G141" s="294"/>
      <c r="H141" s="297">
        <f>E141/D141</f>
        <v>0.9</v>
      </c>
    </row>
    <row r="142" spans="1:8" ht="12.75">
      <c r="A142" s="299" t="s">
        <v>203</v>
      </c>
      <c r="B142" s="294"/>
      <c r="C142" s="295"/>
      <c r="D142" s="295"/>
      <c r="E142" s="296"/>
      <c r="F142" s="294"/>
      <c r="G142" s="294"/>
      <c r="H142" s="297"/>
    </row>
    <row r="143" spans="1:8" ht="12.75">
      <c r="A143" s="294" t="s">
        <v>304</v>
      </c>
      <c r="B143" s="294"/>
      <c r="C143" s="295">
        <v>5000</v>
      </c>
      <c r="D143" s="295">
        <v>4000</v>
      </c>
      <c r="E143" s="296">
        <v>4000</v>
      </c>
      <c r="F143" s="294"/>
      <c r="G143" s="294"/>
      <c r="H143" s="297">
        <f>E143/D143</f>
        <v>1</v>
      </c>
    </row>
    <row r="144" spans="1:8" ht="12.75">
      <c r="A144" s="299" t="s">
        <v>108</v>
      </c>
      <c r="B144" s="294"/>
      <c r="C144" s="295"/>
      <c r="D144" s="295"/>
      <c r="E144" s="296"/>
      <c r="F144" s="294"/>
      <c r="G144" s="294"/>
      <c r="H144" s="297"/>
    </row>
    <row r="145" spans="1:8" ht="12.75">
      <c r="A145" s="302" t="s">
        <v>305</v>
      </c>
      <c r="B145" s="294"/>
      <c r="C145" s="295"/>
      <c r="D145" s="295">
        <v>500</v>
      </c>
      <c r="E145" s="296">
        <v>500</v>
      </c>
      <c r="F145" s="294"/>
      <c r="G145" s="294"/>
      <c r="H145" s="297">
        <f>E145/D145</f>
        <v>1</v>
      </c>
    </row>
    <row r="146" spans="1:8" ht="12.75">
      <c r="A146" s="294" t="s">
        <v>306</v>
      </c>
      <c r="B146" s="294"/>
      <c r="C146" s="295">
        <v>6000</v>
      </c>
      <c r="D146" s="295">
        <v>14100</v>
      </c>
      <c r="E146" s="296">
        <v>14051.57</v>
      </c>
      <c r="F146" s="294"/>
      <c r="G146" s="294"/>
      <c r="H146" s="297">
        <f>E146/D146</f>
        <v>0.9965652482269504</v>
      </c>
    </row>
    <row r="147" spans="1:8" ht="12.75">
      <c r="A147" s="294" t="s">
        <v>307</v>
      </c>
      <c r="B147" s="294"/>
      <c r="C147" s="295"/>
      <c r="D147" s="295">
        <v>0</v>
      </c>
      <c r="E147" s="296">
        <v>0</v>
      </c>
      <c r="F147" s="294"/>
      <c r="G147" s="294"/>
      <c r="H147" s="297">
        <v>0</v>
      </c>
    </row>
    <row r="148" spans="1:8" ht="15" customHeight="1">
      <c r="A148" s="294" t="s">
        <v>308</v>
      </c>
      <c r="B148" s="294"/>
      <c r="C148" s="295">
        <v>0</v>
      </c>
      <c r="D148" s="295">
        <v>0</v>
      </c>
      <c r="E148" s="296">
        <v>0</v>
      </c>
      <c r="F148" s="294"/>
      <c r="G148" s="294"/>
      <c r="H148" s="297">
        <v>0</v>
      </c>
    </row>
    <row r="149" spans="1:8" ht="12.75">
      <c r="A149" s="299" t="s">
        <v>66</v>
      </c>
      <c r="B149" s="299"/>
      <c r="C149" s="295">
        <f>SUM(C118:C148)</f>
        <v>1532800</v>
      </c>
      <c r="D149" s="295">
        <f>SUM(D118:D148)</f>
        <v>2000754</v>
      </c>
      <c r="E149" s="296">
        <f>SUM(E118:E148)</f>
        <v>2108763.06</v>
      </c>
      <c r="F149" s="294"/>
      <c r="G149" s="294"/>
      <c r="H149" s="297">
        <f>E149/D149</f>
        <v>1.0539841779649073</v>
      </c>
    </row>
    <row r="150" spans="1:8" ht="12.75">
      <c r="A150" s="299" t="s">
        <v>309</v>
      </c>
      <c r="B150" s="294"/>
      <c r="C150" s="295">
        <v>318000</v>
      </c>
      <c r="D150" s="295">
        <v>318000</v>
      </c>
      <c r="E150" s="303">
        <v>315503</v>
      </c>
      <c r="F150" s="294"/>
      <c r="G150" s="294"/>
      <c r="H150" s="304">
        <f>E150/D150</f>
        <v>0.9921477987421383</v>
      </c>
    </row>
    <row r="151" spans="1:8" ht="13.5" thickBot="1">
      <c r="A151" s="289" t="s">
        <v>329</v>
      </c>
      <c r="B151" s="290"/>
      <c r="C151" s="291">
        <f>SUM(C149:C150)</f>
        <v>1850800</v>
      </c>
      <c r="D151" s="291">
        <f>SUM(D149:D150)</f>
        <v>2318754</v>
      </c>
      <c r="E151" s="292">
        <f>SUM(E149)</f>
        <v>2108763.06</v>
      </c>
      <c r="F151" s="159"/>
      <c r="G151" s="159"/>
      <c r="H151" s="293">
        <f>E151/D151</f>
        <v>0.9094380257672872</v>
      </c>
    </row>
    <row r="152" spans="1:8" ht="12.75">
      <c r="A152" s="158"/>
      <c r="B152" s="158"/>
      <c r="C152" s="307"/>
      <c r="D152" s="307"/>
      <c r="E152" s="308"/>
      <c r="F152" s="158"/>
      <c r="G152" s="158"/>
      <c r="H152" s="309"/>
    </row>
    <row r="153" spans="1:8" ht="12.75">
      <c r="A153" s="176" t="s">
        <v>111</v>
      </c>
      <c r="B153" s="173"/>
      <c r="C153" s="212"/>
      <c r="D153" s="212"/>
      <c r="E153" s="250"/>
      <c r="F153" s="173"/>
      <c r="G153" s="173"/>
      <c r="H153" s="222"/>
    </row>
    <row r="154" spans="1:8" ht="12.75">
      <c r="A154" s="176"/>
      <c r="B154" s="173"/>
      <c r="C154" s="212"/>
      <c r="D154" s="212"/>
      <c r="E154" s="250"/>
      <c r="F154" s="173"/>
      <c r="G154" s="173"/>
      <c r="H154" s="222"/>
    </row>
    <row r="155" spans="1:8" ht="12.75">
      <c r="A155" s="176" t="s">
        <v>112</v>
      </c>
      <c r="B155" s="173"/>
      <c r="C155" s="212"/>
      <c r="D155" s="212"/>
      <c r="E155" s="250"/>
      <c r="F155" s="173"/>
      <c r="G155" s="173"/>
      <c r="H155" s="222"/>
    </row>
    <row r="156" spans="1:8" ht="12.75">
      <c r="A156" s="176"/>
      <c r="B156" s="173"/>
      <c r="C156" s="212"/>
      <c r="D156" s="212"/>
      <c r="E156" s="250"/>
      <c r="F156" s="173"/>
      <c r="G156" s="173"/>
      <c r="H156" s="222"/>
    </row>
    <row r="157" spans="1:8" ht="12.75">
      <c r="A157" s="176" t="s">
        <v>113</v>
      </c>
      <c r="B157" s="176"/>
      <c r="C157" s="251"/>
      <c r="D157" s="251"/>
      <c r="E157" s="176"/>
      <c r="F157" s="176"/>
      <c r="G157" s="176"/>
      <c r="H157" s="222"/>
    </row>
    <row r="158" ht="12.75">
      <c r="H158" s="267"/>
    </row>
    <row r="159" ht="12.75">
      <c r="H159" s="267"/>
    </row>
    <row r="160" ht="12.75">
      <c r="H160" s="267"/>
    </row>
    <row r="161" ht="12.75">
      <c r="H161" s="267"/>
    </row>
    <row r="162" ht="12.75">
      <c r="H162" s="267"/>
    </row>
    <row r="163" ht="12.75">
      <c r="H163" s="267"/>
    </row>
    <row r="164" ht="12.75">
      <c r="H164" s="267"/>
    </row>
    <row r="165" ht="12.75">
      <c r="H165" s="267"/>
    </row>
    <row r="166" ht="12.75">
      <c r="H166" s="267"/>
    </row>
    <row r="167" ht="12.75">
      <c r="H167" s="267"/>
    </row>
  </sheetData>
  <sheetProtection/>
  <mergeCells count="4">
    <mergeCell ref="A113:H113"/>
    <mergeCell ref="A112:H112"/>
    <mergeCell ref="A2:H2"/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3.875" style="0" customWidth="1"/>
    <col min="5" max="5" width="17.25390625" style="0" customWidth="1"/>
    <col min="6" max="6" width="16.125" style="0" customWidth="1"/>
  </cols>
  <sheetData>
    <row r="1" spans="1:11" s="130" customFormat="1" ht="15.75" customHeight="1">
      <c r="A1" s="129" t="s">
        <v>361</v>
      </c>
      <c r="F1" s="131"/>
      <c r="G1" s="131"/>
      <c r="K1" s="132"/>
    </row>
    <row r="2" spans="1:11" s="130" customFormat="1" ht="15.75" customHeight="1">
      <c r="A2" s="129"/>
      <c r="F2" s="131"/>
      <c r="G2" s="131"/>
      <c r="K2" s="132"/>
    </row>
    <row r="3" spans="1:11" s="130" customFormat="1" ht="15.75" customHeight="1">
      <c r="A3" s="129"/>
      <c r="F3" s="131"/>
      <c r="G3" s="131"/>
      <c r="K3" s="132"/>
    </row>
    <row r="4" spans="1:11" s="13" customFormat="1" ht="38.25" customHeight="1">
      <c r="A4" s="17"/>
      <c r="B4" s="49" t="s">
        <v>241</v>
      </c>
      <c r="C4" s="60"/>
      <c r="D4" s="60"/>
      <c r="E4" s="60"/>
      <c r="F4" s="137">
        <v>0</v>
      </c>
      <c r="G4" s="83"/>
      <c r="K4" s="15"/>
    </row>
    <row r="5" spans="1:11" s="13" customFormat="1" ht="38.25" customHeight="1">
      <c r="A5" s="17"/>
      <c r="B5" s="49" t="s">
        <v>243</v>
      </c>
      <c r="C5" s="60"/>
      <c r="D5" s="60"/>
      <c r="E5" s="60"/>
      <c r="F5" s="137">
        <v>0</v>
      </c>
      <c r="G5" s="83"/>
      <c r="K5" s="15"/>
    </row>
    <row r="6" spans="1:11" s="13" customFormat="1" ht="38.25" customHeight="1">
      <c r="A6" s="17"/>
      <c r="B6" s="54" t="s">
        <v>242</v>
      </c>
      <c r="F6" s="138">
        <v>0</v>
      </c>
      <c r="G6" s="83"/>
      <c r="K6" s="15"/>
    </row>
    <row r="7" spans="2:6" ht="38.25" customHeight="1">
      <c r="B7" s="135" t="s">
        <v>244</v>
      </c>
      <c r="C7" s="134"/>
      <c r="D7" s="134"/>
      <c r="E7" s="134"/>
      <c r="F7" s="310">
        <v>0</v>
      </c>
    </row>
    <row r="8" spans="2:6" ht="38.25" customHeight="1">
      <c r="B8" s="136" t="s">
        <v>245</v>
      </c>
      <c r="F8" s="311">
        <v>0</v>
      </c>
    </row>
    <row r="9" spans="2:6" ht="38.25" customHeight="1">
      <c r="B9" s="53" t="s">
        <v>247</v>
      </c>
      <c r="C9" s="134"/>
      <c r="D9" s="134"/>
      <c r="E9" s="134"/>
      <c r="F9" s="40">
        <f>SUM(F4:F8)</f>
        <v>0</v>
      </c>
    </row>
    <row r="10" spans="2:6" ht="38.25" customHeight="1">
      <c r="B10" s="136" t="s">
        <v>246</v>
      </c>
      <c r="F10" s="141">
        <v>0</v>
      </c>
    </row>
    <row r="11" spans="2:6" ht="38.25" customHeight="1">
      <c r="B11" s="53" t="s">
        <v>248</v>
      </c>
      <c r="C11" s="134"/>
      <c r="D11" s="134"/>
      <c r="E11" s="134"/>
      <c r="F11" s="40">
        <f>F10-F9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vedral</dc:creator>
  <cp:keywords/>
  <dc:description/>
  <cp:lastModifiedBy>Vlada</cp:lastModifiedBy>
  <cp:lastPrinted>2010-11-02T17:20:20Z</cp:lastPrinted>
  <dcterms:created xsi:type="dcterms:W3CDTF">2003-02-26T08:23:08Z</dcterms:created>
  <dcterms:modified xsi:type="dcterms:W3CDTF">2011-03-22T17:51:05Z</dcterms:modified>
  <cp:category/>
  <cp:version/>
  <cp:contentType/>
  <cp:contentStatus/>
</cp:coreProperties>
</file>