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<sst xmlns="http://schemas.openxmlformats.org/spreadsheetml/2006/main" count="156" uniqueCount="149">
  <si>
    <t xml:space="preserve">                                                    Z P R Á V A                                                                                         </t>
  </si>
  <si>
    <t xml:space="preserve">      o finančním hospodaření obce  K B E L  za rok  2006 - závěrečný účet      </t>
  </si>
  <si>
    <t xml:space="preserve">rok 2007 - </t>
  </si>
  <si>
    <t>závěrečný účet</t>
  </si>
  <si>
    <t>V ý d a j e</t>
  </si>
  <si>
    <t xml:space="preserve">          Rozpočet          </t>
  </si>
  <si>
    <t xml:space="preserve">    Skutečnost</t>
  </si>
  <si>
    <t>% UR</t>
  </si>
  <si>
    <t xml:space="preserve"> </t>
  </si>
  <si>
    <t xml:space="preserve">     schv. </t>
  </si>
  <si>
    <t>uprav.</t>
  </si>
  <si>
    <t xml:space="preserve">     </t>
  </si>
  <si>
    <t xml:space="preserve">231 30  1012 - Pozemky                           </t>
  </si>
  <si>
    <t xml:space="preserve">              6130 - nákup pozemků </t>
  </si>
  <si>
    <t xml:space="preserve">231 30  2212 - Silnice                           </t>
  </si>
  <si>
    <t xml:space="preserve">              5169 - prohr.sněhu              </t>
  </si>
  <si>
    <t xml:space="preserve">              5171 - údržba                                  </t>
  </si>
  <si>
    <t xml:space="preserve">231 30  2219 - pozemní komun.chodníky </t>
  </si>
  <si>
    <t xml:space="preserve">              5171 - opravy a údržba</t>
  </si>
  <si>
    <t>231 30  2221 - Provoz veř.sil.dopravy</t>
  </si>
  <si>
    <t xml:space="preserve">              5193 - dopravní obslužnost        </t>
  </si>
  <si>
    <t>99.96%</t>
  </si>
  <si>
    <t xml:space="preserve">231 30  2310 - Pitná voda                   </t>
  </si>
  <si>
    <t xml:space="preserve">              5169 - rozbory vody          </t>
  </si>
  <si>
    <t>17.998,50</t>
  </si>
  <si>
    <t>89.99%</t>
  </si>
  <si>
    <t xml:space="preserve">              5171 - opravy a udržování              </t>
  </si>
  <si>
    <t xml:space="preserve">231 30 2341 - Vodní díla – rybníky    </t>
  </si>
  <si>
    <t xml:space="preserve">              5139 – materiál,ryby                 </t>
  </si>
  <si>
    <t>231 30  3111 - Předškolní zařízení</t>
  </si>
  <si>
    <t xml:space="preserve">              5321 - příspěvek MŠ v Ratboři</t>
  </si>
  <si>
    <t xml:space="preserve">231 10 3113 - Základní školy                     </t>
  </si>
  <si>
    <t xml:space="preserve">              5321 - školné - Město Kolín  </t>
  </si>
  <si>
    <t>97.800</t>
  </si>
  <si>
    <t xml:space="preserve">231 30 3399  - Kultura                             </t>
  </si>
  <si>
    <t xml:space="preserve">              5139 - materiál                        </t>
  </si>
  <si>
    <t xml:space="preserve">              5175 – pohoštění na kult.akcích                  </t>
  </si>
  <si>
    <t xml:space="preserve">231 30 3421 - Volný čas dětí                 </t>
  </si>
  <si>
    <t xml:space="preserve">             5137 - dětské hřiště DHIM</t>
  </si>
  <si>
    <t xml:space="preserve">             5139 - Dětský den, Mikuláš - ceny</t>
  </si>
  <si>
    <t xml:space="preserve">             5169 - služby</t>
  </si>
  <si>
    <t xml:space="preserve">             5171 - oprava a údržba            </t>
  </si>
  <si>
    <t xml:space="preserve">             5175 - pohoštění                           </t>
  </si>
  <si>
    <t xml:space="preserve">231 30  3612 - Bytové hospodářství              </t>
  </si>
  <si>
    <t xml:space="preserve">             5139 - materiál                    </t>
  </si>
  <si>
    <t xml:space="preserve">231 30  3631- Veřejné osvětlení              </t>
  </si>
  <si>
    <t xml:space="preserve">             5137 - DHIM</t>
  </si>
  <si>
    <r>
      <t xml:space="preserve">           </t>
    </r>
    <r>
      <rPr>
        <sz val="10"/>
        <rFont val="Arial CE"/>
        <family val="2"/>
      </rPr>
      <t xml:space="preserve">  5139 - materiál                    </t>
    </r>
  </si>
  <si>
    <t xml:space="preserve">             5154 - eletr. energie                </t>
  </si>
  <si>
    <t xml:space="preserve">             5171 - oprava VO                    </t>
  </si>
  <si>
    <t xml:space="preserve">             6121 - stavby VO                </t>
  </si>
  <si>
    <t xml:space="preserve">231 30  3632 - Pohřebnictví           </t>
  </si>
  <si>
    <t xml:space="preserve">              5171 - údržba</t>
  </si>
  <si>
    <t xml:space="preserve">231 30 3635 - Územní plánování      </t>
  </si>
  <si>
    <t xml:space="preserve">            6119 - územní plán                 </t>
  </si>
  <si>
    <t>231 30 3721 - Sběr a svoz nebezpeč.odpadu</t>
  </si>
  <si>
    <t xml:space="preserve">             5169 - odvoz odpadu                  </t>
  </si>
  <si>
    <t>231 30 3722 - Sběr a svoz komunál.odpadu</t>
  </si>
  <si>
    <t xml:space="preserve">               5139 - materiál                    </t>
  </si>
  <si>
    <t xml:space="preserve">               5169 - likvidace odpadu, fekálie,      </t>
  </si>
  <si>
    <t xml:space="preserve">                         odvoz kontejnerů</t>
  </si>
  <si>
    <t xml:space="preserve">231 30 3745 - Péče o vzhled obcí a veř.zeleň  </t>
  </si>
  <si>
    <t xml:space="preserve">              5021 - odměny                       </t>
  </si>
  <si>
    <t xml:space="preserve">              5137 - DHIM</t>
  </si>
  <si>
    <t xml:space="preserve">              5139 - stromky, pletivo        </t>
  </si>
  <si>
    <t xml:space="preserve">              5156 - benzín do sekaček       </t>
  </si>
  <si>
    <t xml:space="preserve">              5169 - služby                        </t>
  </si>
  <si>
    <t xml:space="preserve">              5171 - údržba veř.prostr. Kbel (chodník)                                     </t>
  </si>
  <si>
    <t xml:space="preserve">              6123 - dopravní prostředek  </t>
  </si>
  <si>
    <t xml:space="preserve">231 30 5512 - Požární ochrana              </t>
  </si>
  <si>
    <t xml:space="preserve">              5154 - el.energie                    </t>
  </si>
  <si>
    <t>231 30 6112 - Zastupitelstva obcí</t>
  </si>
  <si>
    <t xml:space="preserve">              5023 - odměny                         </t>
  </si>
  <si>
    <t>231 30 6114 - Volby do parlamentu ČR</t>
  </si>
  <si>
    <t xml:space="preserve">              5021 - OOV                        </t>
  </si>
  <si>
    <t xml:space="preserve">              5139 - materiál        </t>
  </si>
  <si>
    <t xml:space="preserve">              5173 - cestovné                         </t>
  </si>
  <si>
    <t xml:space="preserve">              5175 - pohoštění        </t>
  </si>
  <si>
    <t>231 30 6115 - Volby do zas.úz.samospráv</t>
  </si>
  <si>
    <t xml:space="preserve">              5039 - pojištění</t>
  </si>
  <si>
    <t xml:space="preserve">              5039 - materiál        </t>
  </si>
  <si>
    <t xml:space="preserve">              5162 - telefony          </t>
  </si>
  <si>
    <t xml:space="preserve">              5173 - cestovné                </t>
  </si>
  <si>
    <t xml:space="preserve">              5175 - pohoštění              </t>
  </si>
  <si>
    <t>231 30 6171 - Činnost místní správy</t>
  </si>
  <si>
    <t xml:space="preserve">              5011 - mzdy VPP                        </t>
  </si>
  <si>
    <t xml:space="preserve">              5021 - ostatní osobní výdaje</t>
  </si>
  <si>
    <t xml:space="preserve">              5031 - sociální pojištění, VPP        </t>
  </si>
  <si>
    <t xml:space="preserve">              5032 - zdravotní pojištění, VPP          </t>
  </si>
  <si>
    <t xml:space="preserve">              5038 - ostatní pojištění                </t>
  </si>
  <si>
    <t xml:space="preserve">              5136 - Sbírky, knihy                   </t>
  </si>
  <si>
    <t xml:space="preserve">              5137 - křovinořez                                      </t>
  </si>
  <si>
    <t xml:space="preserve">              5139 - všeobecný materiál             </t>
  </si>
  <si>
    <t xml:space="preserve">              5154 - el.energie                       </t>
  </si>
  <si>
    <t xml:space="preserve">              5161 - poštovné                           </t>
  </si>
  <si>
    <t xml:space="preserve">              5162 - telefony                                   </t>
  </si>
  <si>
    <t xml:space="preserve">              5163 - bank.poplatky, pojištění         </t>
  </si>
  <si>
    <t xml:space="preserve">              5168 - zpracování dat -Gordic</t>
  </si>
  <si>
    <t xml:space="preserve">              5169 - služby-zprac.mezd              </t>
  </si>
  <si>
    <t xml:space="preserve">              5171 - opravy a udržování na ObÚ              </t>
  </si>
  <si>
    <t xml:space="preserve">              5172 - programové vybavení              </t>
  </si>
  <si>
    <t xml:space="preserve">              5175 - občerstvení                                  </t>
  </si>
  <si>
    <t xml:space="preserve">              6121 - budovy,stavby                                  </t>
  </si>
  <si>
    <t xml:space="preserve">231 10   6171  Činnost vnitřní správy </t>
  </si>
  <si>
    <t xml:space="preserve">         5329 - DSO -mikroregion Radovesnice I.</t>
  </si>
  <si>
    <t xml:space="preserve">     5361- nákup kolků                          </t>
  </si>
  <si>
    <t xml:space="preserve">             5362 - platby daní a popl.</t>
  </si>
  <si>
    <t xml:space="preserve">             5901 - rezerva</t>
  </si>
  <si>
    <t xml:space="preserve">Celkem výdaje                                   </t>
  </si>
  <si>
    <t>rok 2007 -</t>
  </si>
  <si>
    <t>P ř í j m y</t>
  </si>
  <si>
    <t xml:space="preserve">          Rozpočet</t>
  </si>
  <si>
    <t xml:space="preserve">        Skutečnost</t>
  </si>
  <si>
    <t xml:space="preserve">                                                                                        </t>
  </si>
  <si>
    <t xml:space="preserve">   schv.</t>
  </si>
  <si>
    <t xml:space="preserve">   upr.</t>
  </si>
  <si>
    <t xml:space="preserve">231 20   1111 - daň z příjmů FO ze závislé čin.  </t>
  </si>
  <si>
    <t xml:space="preserve">              1112 - daň z příjmů FO ze SVČ           </t>
  </si>
  <si>
    <t xml:space="preserve">              1113 - daň z příjmů FO z kapit.výnosu    </t>
  </si>
  <si>
    <t xml:space="preserve">              1121 - daň z příjmů práv.osob          </t>
  </si>
  <si>
    <t xml:space="preserve">              1211 - DPH                            </t>
  </si>
  <si>
    <t xml:space="preserve">              1511 - daň z nemovitostí               </t>
  </si>
  <si>
    <t xml:space="preserve">              1341 - poplatek ze psů                 </t>
  </si>
  <si>
    <t xml:space="preserve">              1361 - správní poplatky    </t>
  </si>
  <si>
    <t xml:space="preserve">              1337 - poplatek za komunální odpad</t>
  </si>
  <si>
    <t xml:space="preserve">              4111 - neinv.přijaté dotace z v.p.s.</t>
  </si>
  <si>
    <t xml:space="preserve">              4116 -  neinv. dotace (VPP, úprava veř.prostr.)          </t>
  </si>
  <si>
    <t xml:space="preserve">              4131 - převody z vl.fondů HČ</t>
  </si>
  <si>
    <r>
      <t xml:space="preserve">231 10 </t>
    </r>
    <r>
      <rPr>
        <sz val="10"/>
        <rFont val="Arial CE"/>
        <family val="2"/>
      </rPr>
      <t xml:space="preserve">  4112 - neinv. dotace ze stát. rozpočtu    </t>
    </r>
  </si>
  <si>
    <t xml:space="preserve">             4122 - neinvest. dotace (náves-chodník Kbel)           </t>
  </si>
  <si>
    <t xml:space="preserve">231 20 1012 - Zemědělství                 </t>
  </si>
  <si>
    <t xml:space="preserve">                2131 - z pronájmu pozemků, tráva         </t>
  </si>
  <si>
    <t xml:space="preserve">                3111 - příjmy z prodeje pozemku</t>
  </si>
  <si>
    <t>231 20  3613 - nebytové hospodářství</t>
  </si>
  <si>
    <t xml:space="preserve">                2132 - nájem sálu</t>
  </si>
  <si>
    <t xml:space="preserve">231 20 3612 - Bytové hospodářství </t>
  </si>
  <si>
    <t xml:space="preserve">               2132 - příjmy z pronájmu - byt           </t>
  </si>
  <si>
    <t xml:space="preserve">231 20 3632 - Pohřebnictví                  </t>
  </si>
  <si>
    <t xml:space="preserve">               2111 - za hroby                        </t>
  </si>
  <si>
    <t>231 20  3722 - Sběr a svoz komun.odpadů</t>
  </si>
  <si>
    <t xml:space="preserve">               2111 - příjmy ostatní (popelnice)</t>
  </si>
  <si>
    <t>231 20 6171 - Činnost místní správy</t>
  </si>
  <si>
    <t xml:space="preserve">               2141 - úroky z účtu                   </t>
  </si>
  <si>
    <t xml:space="preserve">               2322 - náhrada od pojišťovny</t>
  </si>
  <si>
    <t xml:space="preserve">Celkem                                            </t>
  </si>
  <si>
    <r>
      <t>231 10</t>
    </r>
    <r>
      <rPr>
        <sz val="10"/>
        <rFont val="Arial CE"/>
        <family val="2"/>
      </rPr>
      <t xml:space="preserve"> 8115 - Zůstatek z r. 2004             </t>
    </r>
  </si>
  <si>
    <t>k z r.2005</t>
  </si>
  <si>
    <t xml:space="preserve">Celkem se zůstatkem r. 2004                                         </t>
  </si>
  <si>
    <t>m z r.2005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</si>
</sst>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\ _K_č_-;\-* #,##0\ _K_č_-;_-* &quot;-&quot;??\ _K_č_-;_-@_-"/>
    <numFmt numFmtId="168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9" fontId="3" fillId="0" borderId="0" xfId="20" applyFont="1" applyAlignment="1">
      <alignment/>
    </xf>
    <xf numFmtId="0" fontId="4" fillId="0" borderId="0" xfId="0" applyFont="1" applyAlignment="1">
      <alignment/>
    </xf>
    <xf numFmtId="167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167" fontId="5" fillId="0" borderId="3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9" fontId="5" fillId="0" borderId="6" xfId="2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9" fontId="5" fillId="0" borderId="7" xfId="2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167" fontId="5" fillId="0" borderId="5" xfId="15" applyNumberFormat="1" applyFont="1" applyBorder="1" applyAlignment="1">
      <alignment/>
    </xf>
    <xf numFmtId="43" fontId="5" fillId="0" borderId="5" xfId="15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43" fontId="6" fillId="0" borderId="0" xfId="15" applyFont="1" applyAlignment="1">
      <alignment/>
    </xf>
    <xf numFmtId="167" fontId="6" fillId="0" borderId="7" xfId="15" applyNumberFormat="1" applyFont="1" applyBorder="1" applyAlignment="1">
      <alignment/>
    </xf>
    <xf numFmtId="167" fontId="6" fillId="0" borderId="5" xfId="15" applyNumberFormat="1" applyFont="1" applyBorder="1" applyAlignment="1">
      <alignment/>
    </xf>
    <xf numFmtId="43" fontId="6" fillId="0" borderId="5" xfId="15" applyFont="1" applyBorder="1" applyAlignment="1">
      <alignment/>
    </xf>
    <xf numFmtId="9" fontId="6" fillId="0" borderId="0" xfId="20" applyFont="1" applyAlignment="1">
      <alignment/>
    </xf>
    <xf numFmtId="9" fontId="6" fillId="0" borderId="7" xfId="2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167" fontId="5" fillId="0" borderId="7" xfId="15" applyNumberFormat="1" applyFont="1" applyBorder="1" applyAlignment="1">
      <alignment/>
    </xf>
    <xf numFmtId="168" fontId="6" fillId="0" borderId="7" xfId="2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" xfId="0" applyFont="1" applyBorder="1" applyAlignment="1">
      <alignment/>
    </xf>
    <xf numFmtId="43" fontId="5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167" fontId="6" fillId="0" borderId="5" xfId="0" applyNumberFormat="1" applyFont="1" applyBorder="1" applyAlignment="1">
      <alignment/>
    </xf>
    <xf numFmtId="43" fontId="6" fillId="0" borderId="5" xfId="0" applyNumberFormat="1" applyFont="1" applyBorder="1" applyAlignment="1">
      <alignment horizontal="center"/>
    </xf>
    <xf numFmtId="44" fontId="5" fillId="0" borderId="5" xfId="18" applyFont="1" applyBorder="1" applyAlignment="1">
      <alignment/>
    </xf>
    <xf numFmtId="9" fontId="0" fillId="0" borderId="5" xfId="2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67" fontId="6" fillId="0" borderId="14" xfId="15" applyNumberFormat="1" applyFont="1" applyBorder="1" applyAlignment="1">
      <alignment/>
    </xf>
    <xf numFmtId="167" fontId="6" fillId="0" borderId="15" xfId="15" applyNumberFormat="1" applyFont="1" applyBorder="1" applyAlignment="1">
      <alignment/>
    </xf>
    <xf numFmtId="43" fontId="6" fillId="0" borderId="15" xfId="15" applyFont="1" applyBorder="1" applyAlignment="1">
      <alignment/>
    </xf>
    <xf numFmtId="167" fontId="5" fillId="0" borderId="3" xfId="15" applyNumberFormat="1" applyFont="1" applyBorder="1" applyAlignment="1">
      <alignment/>
    </xf>
    <xf numFmtId="43" fontId="5" fillId="0" borderId="6" xfId="0" applyNumberFormat="1" applyFont="1" applyBorder="1" applyAlignment="1">
      <alignment/>
    </xf>
    <xf numFmtId="167" fontId="6" fillId="0" borderId="16" xfId="15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8" fontId="6" fillId="0" borderId="15" xfId="20" applyNumberFormat="1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2" xfId="15" applyNumberFormat="1" applyFont="1" applyBorder="1" applyAlignment="1">
      <alignment/>
    </xf>
    <xf numFmtId="43" fontId="6" fillId="0" borderId="7" xfId="15" applyFont="1" applyBorder="1" applyAlignment="1">
      <alignment/>
    </xf>
    <xf numFmtId="168" fontId="6" fillId="0" borderId="5" xfId="20" applyNumberFormat="1" applyFont="1" applyBorder="1" applyAlignment="1">
      <alignment/>
    </xf>
    <xf numFmtId="167" fontId="5" fillId="0" borderId="16" xfId="15" applyNumberFormat="1" applyFont="1" applyBorder="1" applyAlignment="1">
      <alignment/>
    </xf>
    <xf numFmtId="43" fontId="5" fillId="0" borderId="16" xfId="15" applyFont="1" applyBorder="1" applyAlignment="1">
      <alignment/>
    </xf>
    <xf numFmtId="4" fontId="6" fillId="0" borderId="8" xfId="0" applyNumberFormat="1" applyFont="1" applyBorder="1" applyAlignment="1">
      <alignment/>
    </xf>
    <xf numFmtId="43" fontId="6" fillId="0" borderId="2" xfId="15" applyFont="1" applyBorder="1" applyAlignment="1">
      <alignment/>
    </xf>
    <xf numFmtId="168" fontId="6" fillId="0" borderId="2" xfId="20" applyNumberFormat="1" applyFont="1" applyBorder="1" applyAlignment="1">
      <alignment/>
    </xf>
    <xf numFmtId="167" fontId="6" fillId="0" borderId="7" xfId="20" applyNumberFormat="1" applyFont="1" applyBorder="1" applyAlignment="1">
      <alignment/>
    </xf>
    <xf numFmtId="167" fontId="6" fillId="0" borderId="5" xfId="20" applyNumberFormat="1" applyFont="1" applyBorder="1" applyAlignment="1">
      <alignment/>
    </xf>
    <xf numFmtId="43" fontId="6" fillId="0" borderId="5" xfId="20" applyNumberFormat="1" applyFont="1" applyBorder="1" applyAlignment="1">
      <alignment/>
    </xf>
    <xf numFmtId="9" fontId="6" fillId="0" borderId="0" xfId="20" applyFont="1" applyBorder="1" applyAlignment="1">
      <alignment/>
    </xf>
    <xf numFmtId="167" fontId="6" fillId="0" borderId="5" xfId="15" applyNumberFormat="1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68" fontId="6" fillId="0" borderId="14" xfId="2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7" fontId="5" fillId="0" borderId="19" xfId="15" applyNumberFormat="1" applyFont="1" applyBorder="1" applyAlignment="1">
      <alignment/>
    </xf>
    <xf numFmtId="43" fontId="5" fillId="0" borderId="19" xfId="15" applyFont="1" applyBorder="1" applyAlignment="1">
      <alignment/>
    </xf>
    <xf numFmtId="168" fontId="6" fillId="0" borderId="19" xfId="20" applyNumberFormat="1" applyFont="1" applyBorder="1" applyAlignment="1">
      <alignment/>
    </xf>
    <xf numFmtId="167" fontId="6" fillId="0" borderId="0" xfId="15" applyNumberFormat="1" applyFont="1" applyBorder="1" applyAlignment="1">
      <alignment/>
    </xf>
    <xf numFmtId="9" fontId="3" fillId="0" borderId="2" xfId="20" applyFont="1" applyBorder="1" applyAlignment="1">
      <alignment/>
    </xf>
    <xf numFmtId="9" fontId="6" fillId="0" borderId="2" xfId="20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9" fontId="5" fillId="0" borderId="7" xfId="2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168" fontId="0" fillId="0" borderId="7" xfId="20" applyNumberFormat="1" applyBorder="1" applyAlignment="1">
      <alignment/>
    </xf>
    <xf numFmtId="168" fontId="0" fillId="0" borderId="7" xfId="0" applyNumberFormat="1" applyBorder="1" applyAlignment="1">
      <alignment/>
    </xf>
    <xf numFmtId="0" fontId="5" fillId="0" borderId="6" xfId="0" applyFont="1" applyBorder="1" applyAlignment="1">
      <alignment/>
    </xf>
    <xf numFmtId="167" fontId="6" fillId="0" borderId="7" xfId="0" applyNumberFormat="1" applyFont="1" applyBorder="1" applyAlignment="1">
      <alignment/>
    </xf>
    <xf numFmtId="43" fontId="6" fillId="0" borderId="5" xfId="0" applyNumberFormat="1" applyFont="1" applyBorder="1" applyAlignment="1">
      <alignment/>
    </xf>
    <xf numFmtId="44" fontId="6" fillId="0" borderId="5" xfId="18" applyFont="1" applyBorder="1" applyAlignment="1">
      <alignment/>
    </xf>
    <xf numFmtId="9" fontId="6" fillId="0" borderId="21" xfId="2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" xfId="0" applyFont="1" applyBorder="1" applyAlignment="1">
      <alignment/>
    </xf>
    <xf numFmtId="167" fontId="5" fillId="0" borderId="23" xfId="15" applyNumberFormat="1" applyFont="1" applyBorder="1" applyAlignment="1">
      <alignment/>
    </xf>
    <xf numFmtId="167" fontId="5" fillId="0" borderId="24" xfId="15" applyNumberFormat="1" applyFont="1" applyBorder="1" applyAlignment="1">
      <alignment/>
    </xf>
    <xf numFmtId="44" fontId="5" fillId="0" borderId="24" xfId="18" applyFont="1" applyBorder="1" applyAlignment="1">
      <alignment/>
    </xf>
    <xf numFmtId="9" fontId="5" fillId="0" borderId="25" xfId="2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>
      <selection activeCell="A1" sqref="A1:K148"/>
    </sheetView>
  </sheetViews>
  <sheetFormatPr defaultColWidth="9.140625" defaultRowHeight="12.75"/>
  <cols>
    <col min="6" max="6" width="15.8515625" style="0" customWidth="1"/>
    <col min="7" max="7" width="14.8515625" style="0" customWidth="1"/>
    <col min="8" max="8" width="16.00390625" style="0" customWidth="1"/>
    <col min="9" max="9" width="0.2890625" style="0" customWidth="1"/>
    <col min="10" max="10" width="9.140625" style="0" hidden="1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Bot="1">
      <c r="A2" s="2" t="s">
        <v>1</v>
      </c>
      <c r="B2" s="2"/>
      <c r="C2" s="2"/>
      <c r="D2" s="2"/>
      <c r="E2" s="2"/>
      <c r="F2" s="2"/>
      <c r="G2" s="3" t="s">
        <v>2</v>
      </c>
      <c r="H2" s="2" t="s">
        <v>3</v>
      </c>
      <c r="I2" s="1"/>
      <c r="J2" s="1"/>
      <c r="K2" s="4"/>
    </row>
    <row r="3" spans="1:11" ht="15.75">
      <c r="A3" s="5" t="s">
        <v>4</v>
      </c>
      <c r="B3" s="5"/>
      <c r="C3" s="1"/>
      <c r="D3" s="1"/>
      <c r="E3" s="1"/>
      <c r="F3" s="6"/>
      <c r="G3" s="6"/>
      <c r="H3" s="7"/>
      <c r="I3" s="1"/>
      <c r="J3" s="1"/>
      <c r="K3" s="4"/>
    </row>
    <row r="4" spans="1:11" ht="15.75">
      <c r="A4" s="5"/>
      <c r="B4" s="1"/>
      <c r="C4" s="1"/>
      <c r="D4" s="1"/>
      <c r="E4" s="1"/>
      <c r="F4" s="9" t="s">
        <v>5</v>
      </c>
      <c r="G4" s="10"/>
      <c r="H4" s="11" t="s">
        <v>6</v>
      </c>
      <c r="I4" s="1"/>
      <c r="J4" s="1"/>
      <c r="K4" s="12" t="s">
        <v>7</v>
      </c>
    </row>
    <row r="5" spans="1:11" ht="12.75">
      <c r="A5" s="8"/>
      <c r="B5" s="8"/>
      <c r="C5" s="8"/>
      <c r="D5" s="8"/>
      <c r="E5" s="8" t="s">
        <v>8</v>
      </c>
      <c r="F5" s="13" t="s">
        <v>9</v>
      </c>
      <c r="G5" s="14" t="s">
        <v>10</v>
      </c>
      <c r="H5" s="11" t="s">
        <v>11</v>
      </c>
      <c r="I5" s="8"/>
      <c r="J5" s="8"/>
      <c r="K5" s="15"/>
    </row>
    <row r="6" spans="1:11" ht="12.75">
      <c r="A6" s="16" t="s">
        <v>12</v>
      </c>
      <c r="B6" s="17"/>
      <c r="C6" s="17"/>
      <c r="D6" s="17"/>
      <c r="E6" s="18"/>
      <c r="F6" s="19"/>
      <c r="G6" s="19"/>
      <c r="H6" s="20"/>
      <c r="I6" s="8"/>
      <c r="J6" s="8"/>
      <c r="K6" s="15"/>
    </row>
    <row r="7" spans="1:11" ht="12.75">
      <c r="A7" s="22" t="s">
        <v>13</v>
      </c>
      <c r="B7" s="23"/>
      <c r="C7" s="23"/>
      <c r="D7" s="23"/>
      <c r="E7" s="24"/>
      <c r="F7" s="26">
        <v>100000</v>
      </c>
      <c r="G7" s="27">
        <v>190800</v>
      </c>
      <c r="H7" s="28">
        <v>190800</v>
      </c>
      <c r="I7" s="21"/>
      <c r="J7" s="21"/>
      <c r="K7" s="30">
        <f>H7/G7</f>
        <v>1</v>
      </c>
    </row>
    <row r="8" spans="1:11" ht="12.75">
      <c r="A8" s="16" t="s">
        <v>14</v>
      </c>
      <c r="B8" s="17"/>
      <c r="C8" s="17"/>
      <c r="D8" s="17"/>
      <c r="E8" s="11"/>
      <c r="F8" s="19"/>
      <c r="G8" s="19"/>
      <c r="H8" s="20"/>
      <c r="I8" s="8"/>
      <c r="J8" s="8"/>
      <c r="K8" s="15"/>
    </row>
    <row r="9" spans="1:11" ht="12.75">
      <c r="A9" s="22" t="s">
        <v>15</v>
      </c>
      <c r="B9" s="23"/>
      <c r="C9" s="23"/>
      <c r="D9" s="23"/>
      <c r="E9" s="24"/>
      <c r="F9" s="26">
        <v>10000</v>
      </c>
      <c r="G9" s="27">
        <v>12000</v>
      </c>
      <c r="H9" s="28">
        <v>11731.5</v>
      </c>
      <c r="I9" s="21"/>
      <c r="J9" s="21"/>
      <c r="K9" s="30">
        <f>H9/G9</f>
        <v>0.977625</v>
      </c>
    </row>
    <row r="10" spans="1:11" ht="12.75">
      <c r="A10" s="31" t="s">
        <v>16</v>
      </c>
      <c r="B10" s="32"/>
      <c r="C10" s="32"/>
      <c r="D10" s="32"/>
      <c r="E10" s="21"/>
      <c r="F10" s="26">
        <v>400000</v>
      </c>
      <c r="G10" s="27">
        <v>407750</v>
      </c>
      <c r="H10" s="28">
        <v>407736.9</v>
      </c>
      <c r="I10" s="21"/>
      <c r="J10" s="21"/>
      <c r="K10" s="30">
        <f>H10/G10</f>
        <v>0.9999678724708768</v>
      </c>
    </row>
    <row r="11" spans="1:11" ht="12.75">
      <c r="A11" s="16" t="s">
        <v>17</v>
      </c>
      <c r="B11" s="17"/>
      <c r="C11" s="17"/>
      <c r="D11" s="17"/>
      <c r="E11" s="17"/>
      <c r="F11" s="26"/>
      <c r="G11" s="27"/>
      <c r="H11" s="28"/>
      <c r="I11" s="21"/>
      <c r="J11" s="21"/>
      <c r="K11" s="30"/>
    </row>
    <row r="12" spans="1:11" ht="12.75">
      <c r="A12" s="31" t="s">
        <v>18</v>
      </c>
      <c r="B12" s="32"/>
      <c r="C12" s="32"/>
      <c r="D12" s="24"/>
      <c r="E12" s="24"/>
      <c r="F12" s="26">
        <v>0</v>
      </c>
      <c r="G12" s="27"/>
      <c r="H12" s="28">
        <v>0</v>
      </c>
      <c r="I12" s="21"/>
      <c r="J12" s="21"/>
      <c r="K12" s="30"/>
    </row>
    <row r="13" spans="1:11" ht="12.75">
      <c r="A13" s="33" t="s">
        <v>19</v>
      </c>
      <c r="B13" s="8"/>
      <c r="C13" s="8"/>
      <c r="D13" s="8"/>
      <c r="E13" s="8"/>
      <c r="F13" s="34"/>
      <c r="G13" s="19"/>
      <c r="H13" s="20"/>
      <c r="I13" s="8"/>
      <c r="J13" s="8"/>
      <c r="K13" s="35"/>
    </row>
    <row r="14" spans="1:11" ht="12.75">
      <c r="A14" s="36" t="s">
        <v>20</v>
      </c>
      <c r="B14" s="37"/>
      <c r="C14" s="37"/>
      <c r="D14" s="37"/>
      <c r="E14" s="32"/>
      <c r="F14" s="26">
        <v>30000</v>
      </c>
      <c r="G14" s="27">
        <v>26350</v>
      </c>
      <c r="H14" s="28">
        <v>26340</v>
      </c>
      <c r="I14" s="21"/>
      <c r="J14" s="21"/>
      <c r="K14" s="35" t="s">
        <v>21</v>
      </c>
    </row>
    <row r="15" spans="1:11" ht="12.75">
      <c r="A15" s="16" t="s">
        <v>22</v>
      </c>
      <c r="B15" s="17"/>
      <c r="C15" s="17"/>
      <c r="D15" s="17"/>
      <c r="E15" s="38"/>
      <c r="F15" s="13"/>
      <c r="G15" s="14"/>
      <c r="H15" s="39"/>
      <c r="I15" s="8"/>
      <c r="J15" s="8"/>
      <c r="K15" s="35"/>
    </row>
    <row r="16" spans="1:11" ht="12.75">
      <c r="A16" s="22" t="s">
        <v>23</v>
      </c>
      <c r="B16" s="40"/>
      <c r="C16" s="23"/>
      <c r="D16" s="24"/>
      <c r="E16" s="23"/>
      <c r="F16" s="27">
        <v>20000</v>
      </c>
      <c r="G16" s="27">
        <v>20000</v>
      </c>
      <c r="H16" s="28" t="s">
        <v>24</v>
      </c>
      <c r="I16" s="21"/>
      <c r="J16" s="21"/>
      <c r="K16" s="35" t="s">
        <v>25</v>
      </c>
    </row>
    <row r="17" spans="1:11" ht="12.75">
      <c r="A17" s="31" t="s">
        <v>26</v>
      </c>
      <c r="B17" s="32"/>
      <c r="C17" s="32"/>
      <c r="D17" s="32"/>
      <c r="E17" s="41"/>
      <c r="F17" s="27">
        <v>10000</v>
      </c>
      <c r="G17" s="27">
        <v>0</v>
      </c>
      <c r="H17" s="28">
        <v>0</v>
      </c>
      <c r="I17" s="21"/>
      <c r="J17" s="21"/>
      <c r="K17" s="35"/>
    </row>
    <row r="18" spans="1:11" ht="12.75">
      <c r="A18" s="33" t="s">
        <v>27</v>
      </c>
      <c r="B18" s="8"/>
      <c r="C18" s="8"/>
      <c r="D18" s="8"/>
      <c r="E18" s="8"/>
      <c r="F18" s="34"/>
      <c r="G18" s="19"/>
      <c r="H18" s="20"/>
      <c r="I18" s="8"/>
      <c r="J18" s="8"/>
      <c r="K18" s="35"/>
    </row>
    <row r="19" spans="1:11" ht="12.75">
      <c r="A19" s="36" t="s">
        <v>28</v>
      </c>
      <c r="B19" s="37"/>
      <c r="C19" s="37"/>
      <c r="D19" s="37"/>
      <c r="E19" s="32"/>
      <c r="F19" s="26">
        <v>10000</v>
      </c>
      <c r="G19" s="27">
        <v>4050</v>
      </c>
      <c r="H19" s="28">
        <v>4032</v>
      </c>
      <c r="I19" s="21"/>
      <c r="J19" s="21"/>
      <c r="K19" s="35">
        <f>H19/G19</f>
        <v>0.9955555555555555</v>
      </c>
    </row>
    <row r="20" spans="1:11" ht="12.75">
      <c r="A20" s="16" t="s">
        <v>29</v>
      </c>
      <c r="B20" s="17"/>
      <c r="C20" s="17"/>
      <c r="D20" s="17"/>
      <c r="E20" s="23"/>
      <c r="F20" s="27"/>
      <c r="G20" s="27"/>
      <c r="H20" s="28"/>
      <c r="I20" s="21"/>
      <c r="J20" s="21"/>
      <c r="K20" s="35"/>
    </row>
    <row r="21" spans="1:11" ht="12.75">
      <c r="A21" s="31" t="s">
        <v>30</v>
      </c>
      <c r="B21" s="32"/>
      <c r="C21" s="32"/>
      <c r="D21" s="32"/>
      <c r="E21" s="23"/>
      <c r="F21" s="27">
        <v>0</v>
      </c>
      <c r="G21" s="27">
        <v>19500</v>
      </c>
      <c r="H21" s="28">
        <v>19408.4</v>
      </c>
      <c r="I21" s="21"/>
      <c r="J21" s="21"/>
      <c r="K21" s="35">
        <f>H21/G21</f>
        <v>0.9953025641025641</v>
      </c>
    </row>
    <row r="22" spans="1:11" ht="12.75">
      <c r="A22" s="33" t="s">
        <v>31</v>
      </c>
      <c r="B22" s="8"/>
      <c r="C22" s="8"/>
      <c r="D22" s="8"/>
      <c r="E22" s="8"/>
      <c r="F22" s="26"/>
      <c r="G22" s="27"/>
      <c r="H22" s="28"/>
      <c r="I22" s="8"/>
      <c r="J22" s="8"/>
      <c r="K22" s="35"/>
    </row>
    <row r="23" spans="1:11" ht="12.75">
      <c r="A23" s="36" t="s">
        <v>32</v>
      </c>
      <c r="B23" s="37"/>
      <c r="C23" s="37"/>
      <c r="D23" s="37"/>
      <c r="E23" s="37"/>
      <c r="F23" s="42" t="s">
        <v>33</v>
      </c>
      <c r="G23" s="42">
        <v>46100</v>
      </c>
      <c r="H23" s="43">
        <v>46107</v>
      </c>
      <c r="I23" s="21"/>
      <c r="J23" s="21"/>
      <c r="K23" s="35">
        <f>H23/G23</f>
        <v>1.0001518438177874</v>
      </c>
    </row>
    <row r="24" spans="1:11" ht="12.75">
      <c r="A24" s="33" t="s">
        <v>34</v>
      </c>
      <c r="B24" s="8"/>
      <c r="C24" s="8"/>
      <c r="D24" s="8"/>
      <c r="E24" s="8"/>
      <c r="F24" s="13"/>
      <c r="G24" s="14"/>
      <c r="H24" s="39"/>
      <c r="I24" s="8"/>
      <c r="J24" s="8"/>
      <c r="K24" s="35"/>
    </row>
    <row r="25" spans="1:11" ht="12.75">
      <c r="A25" s="36" t="s">
        <v>35</v>
      </c>
      <c r="B25" s="37"/>
      <c r="C25" s="37"/>
      <c r="D25" s="37"/>
      <c r="E25" s="32"/>
      <c r="F25" s="26">
        <v>6000</v>
      </c>
      <c r="G25" s="27">
        <v>4250</v>
      </c>
      <c r="H25" s="28">
        <v>4241.5</v>
      </c>
      <c r="I25" s="21"/>
      <c r="J25" s="21"/>
      <c r="K25" s="35">
        <f>H25/G25</f>
        <v>0.998</v>
      </c>
    </row>
    <row r="26" spans="1:11" ht="12.75">
      <c r="A26" s="22" t="s">
        <v>36</v>
      </c>
      <c r="B26" s="23"/>
      <c r="C26" s="23"/>
      <c r="D26" s="23"/>
      <c r="E26" s="24"/>
      <c r="F26" s="26">
        <v>8000</v>
      </c>
      <c r="G26" s="27">
        <v>0</v>
      </c>
      <c r="H26" s="28">
        <v>0</v>
      </c>
      <c r="I26" s="21"/>
      <c r="J26" s="21"/>
      <c r="K26" s="35"/>
    </row>
    <row r="27" spans="1:11" ht="12.75">
      <c r="A27" s="33" t="s">
        <v>37</v>
      </c>
      <c r="B27" s="8"/>
      <c r="C27" s="8"/>
      <c r="D27" s="8"/>
      <c r="E27" s="8"/>
      <c r="F27" s="34"/>
      <c r="G27" s="19"/>
      <c r="H27" s="20"/>
      <c r="I27" s="8"/>
      <c r="J27" s="8"/>
      <c r="K27" s="35"/>
    </row>
    <row r="28" spans="1:11" ht="12.75">
      <c r="A28" s="31" t="s">
        <v>38</v>
      </c>
      <c r="B28" s="32"/>
      <c r="C28" s="32"/>
      <c r="D28" s="32"/>
      <c r="E28" s="37"/>
      <c r="F28" s="27">
        <v>0</v>
      </c>
      <c r="G28" s="27">
        <v>0</v>
      </c>
      <c r="H28" s="28">
        <v>0</v>
      </c>
      <c r="I28" s="21"/>
      <c r="J28" s="21"/>
      <c r="K28" s="35">
        <v>0</v>
      </c>
    </row>
    <row r="29" spans="1:11" ht="12.75">
      <c r="A29" s="22" t="s">
        <v>39</v>
      </c>
      <c r="B29" s="40"/>
      <c r="C29" s="23"/>
      <c r="D29" s="23"/>
      <c r="E29" s="24"/>
      <c r="F29" s="26">
        <v>10000</v>
      </c>
      <c r="G29" s="27">
        <v>5000</v>
      </c>
      <c r="H29" s="28">
        <v>5042</v>
      </c>
      <c r="I29" s="21"/>
      <c r="J29" s="21"/>
      <c r="K29" s="35">
        <f>H29/G29</f>
        <v>1.0084</v>
      </c>
    </row>
    <row r="30" spans="1:11" ht="12.75">
      <c r="A30" s="31" t="s">
        <v>40</v>
      </c>
      <c r="B30" s="32"/>
      <c r="C30" s="32"/>
      <c r="D30" s="24"/>
      <c r="E30" s="23"/>
      <c r="F30" s="27">
        <v>0</v>
      </c>
      <c r="G30" s="27">
        <v>0</v>
      </c>
      <c r="H30" s="28">
        <v>0</v>
      </c>
      <c r="I30" s="21"/>
      <c r="J30" s="21"/>
      <c r="K30" s="35">
        <v>0</v>
      </c>
    </row>
    <row r="31" spans="1:11" ht="12.75">
      <c r="A31" s="31" t="s">
        <v>41</v>
      </c>
      <c r="B31" s="32"/>
      <c r="C31" s="32"/>
      <c r="D31" s="32"/>
      <c r="E31" s="23"/>
      <c r="F31" s="27">
        <v>0</v>
      </c>
      <c r="G31" s="27">
        <v>0</v>
      </c>
      <c r="H31" s="28">
        <v>0</v>
      </c>
      <c r="I31" s="21"/>
      <c r="J31" s="21"/>
      <c r="K31" s="35">
        <v>0</v>
      </c>
    </row>
    <row r="32" spans="1:11" ht="12.75">
      <c r="A32" s="22" t="s">
        <v>42</v>
      </c>
      <c r="B32" s="40"/>
      <c r="C32" s="23"/>
      <c r="D32" s="23"/>
      <c r="E32" s="24"/>
      <c r="F32" s="26">
        <v>5000</v>
      </c>
      <c r="G32" s="27">
        <v>4350</v>
      </c>
      <c r="H32" s="28">
        <v>4323.5</v>
      </c>
      <c r="I32" s="21"/>
      <c r="J32" s="21"/>
      <c r="K32" s="35">
        <f>H32/G32</f>
        <v>0.9939080459770115</v>
      </c>
    </row>
    <row r="33" spans="1:11" ht="12.75">
      <c r="A33" s="16" t="s">
        <v>43</v>
      </c>
      <c r="B33" s="17"/>
      <c r="C33" s="17"/>
      <c r="D33" s="17"/>
      <c r="E33" s="18"/>
      <c r="F33" s="19"/>
      <c r="G33" s="44"/>
      <c r="H33" s="20"/>
      <c r="I33" s="8"/>
      <c r="J33" s="8"/>
      <c r="K33" s="30"/>
    </row>
    <row r="34" spans="1:11" ht="12.75">
      <c r="A34" s="31" t="s">
        <v>44</v>
      </c>
      <c r="B34" s="32"/>
      <c r="C34" s="32"/>
      <c r="D34" s="32"/>
      <c r="E34" s="23"/>
      <c r="F34" s="27">
        <v>0</v>
      </c>
      <c r="G34" s="27">
        <v>0</v>
      </c>
      <c r="H34" s="28">
        <v>99</v>
      </c>
      <c r="I34" s="21"/>
      <c r="J34" s="21"/>
      <c r="K34" s="35">
        <v>0</v>
      </c>
    </row>
    <row r="35" spans="1:11" ht="12.75">
      <c r="A35" s="16" t="s">
        <v>45</v>
      </c>
      <c r="B35" s="17"/>
      <c r="C35" s="17"/>
      <c r="D35" s="17"/>
      <c r="E35" s="11"/>
      <c r="F35" s="19"/>
      <c r="G35" s="44"/>
      <c r="H35" s="20"/>
      <c r="I35" s="8"/>
      <c r="J35" s="8"/>
      <c r="K35" s="30"/>
    </row>
    <row r="36" spans="1:11" ht="12.75">
      <c r="A36" s="31" t="s">
        <v>46</v>
      </c>
      <c r="B36" s="32"/>
      <c r="C36" s="32"/>
      <c r="D36" s="24"/>
      <c r="E36" s="23"/>
      <c r="F36" s="27">
        <v>0</v>
      </c>
      <c r="G36" s="27">
        <v>0</v>
      </c>
      <c r="H36" s="28">
        <v>0</v>
      </c>
      <c r="I36" s="21"/>
      <c r="J36" s="21"/>
      <c r="K36" s="35">
        <v>0</v>
      </c>
    </row>
    <row r="37" spans="1:11" ht="12.75">
      <c r="A37" s="33" t="s">
        <v>47</v>
      </c>
      <c r="B37" s="8"/>
      <c r="C37" s="8"/>
      <c r="D37" s="8"/>
      <c r="E37" s="8"/>
      <c r="F37" s="26">
        <v>2000</v>
      </c>
      <c r="G37" s="27">
        <v>0</v>
      </c>
      <c r="H37" s="28">
        <v>0</v>
      </c>
      <c r="I37" s="8"/>
      <c r="J37" s="8"/>
      <c r="K37" s="35">
        <v>0</v>
      </c>
    </row>
    <row r="38" spans="1:11" ht="12.75">
      <c r="A38" s="36" t="s">
        <v>48</v>
      </c>
      <c r="B38" s="37"/>
      <c r="C38" s="37"/>
      <c r="D38" s="37"/>
      <c r="E38" s="32"/>
      <c r="F38" s="26">
        <v>40000</v>
      </c>
      <c r="G38" s="27">
        <v>52100</v>
      </c>
      <c r="H38" s="28">
        <v>52089.2</v>
      </c>
      <c r="I38" s="21"/>
      <c r="J38" s="21"/>
      <c r="K38" s="35">
        <f>H38/G38</f>
        <v>0.9997927063339731</v>
      </c>
    </row>
    <row r="39" spans="1:11" ht="12.75">
      <c r="A39" s="22" t="s">
        <v>49</v>
      </c>
      <c r="B39" s="23"/>
      <c r="C39" s="23"/>
      <c r="D39" s="23"/>
      <c r="E39" s="24"/>
      <c r="F39" s="26">
        <v>20000</v>
      </c>
      <c r="G39" s="27">
        <v>8350</v>
      </c>
      <c r="H39" s="28">
        <v>8346.66</v>
      </c>
      <c r="I39" s="21"/>
      <c r="J39" s="21"/>
      <c r="K39" s="35">
        <f>H39/G39</f>
        <v>0.9995999999999999</v>
      </c>
    </row>
    <row r="40" spans="1:11" ht="12.75">
      <c r="A40" s="31" t="s">
        <v>50</v>
      </c>
      <c r="B40" s="32"/>
      <c r="C40" s="32"/>
      <c r="D40" s="32"/>
      <c r="E40" s="23"/>
      <c r="F40" s="27">
        <v>0</v>
      </c>
      <c r="G40" s="27">
        <v>0</v>
      </c>
      <c r="H40" s="28">
        <v>0</v>
      </c>
      <c r="I40" s="21"/>
      <c r="J40" s="21"/>
      <c r="K40" s="30"/>
    </row>
    <row r="41" spans="1:11" ht="12.75">
      <c r="A41" s="16" t="s">
        <v>51</v>
      </c>
      <c r="B41" s="17"/>
      <c r="C41" s="17"/>
      <c r="D41" s="17"/>
      <c r="E41" s="23"/>
      <c r="F41" s="27"/>
      <c r="G41" s="27"/>
      <c r="H41" s="28"/>
      <c r="I41" s="21"/>
      <c r="J41" s="21"/>
      <c r="K41" s="30"/>
    </row>
    <row r="42" spans="1:11" ht="12.75">
      <c r="A42" s="31" t="s">
        <v>52</v>
      </c>
      <c r="B42" s="32"/>
      <c r="C42" s="32"/>
      <c r="D42" s="24"/>
      <c r="E42" s="23"/>
      <c r="F42" s="27">
        <v>50000</v>
      </c>
      <c r="G42" s="27">
        <v>0</v>
      </c>
      <c r="H42" s="28">
        <v>0</v>
      </c>
      <c r="I42" s="21"/>
      <c r="J42" s="21"/>
      <c r="K42" s="45">
        <v>0</v>
      </c>
    </row>
    <row r="43" spans="1:11" ht="12.75">
      <c r="A43" s="33" t="s">
        <v>53</v>
      </c>
      <c r="B43" s="8"/>
      <c r="C43" s="8"/>
      <c r="D43" s="8"/>
      <c r="E43" s="21"/>
      <c r="F43" s="26"/>
      <c r="G43" s="27"/>
      <c r="H43" s="28"/>
      <c r="I43" s="21"/>
      <c r="J43" s="21"/>
      <c r="K43" s="35"/>
    </row>
    <row r="44" spans="1:11" ht="12.75">
      <c r="A44" s="36" t="s">
        <v>54</v>
      </c>
      <c r="B44" s="37"/>
      <c r="C44" s="37"/>
      <c r="D44" s="32"/>
      <c r="E44" s="32"/>
      <c r="F44" s="26">
        <v>25800</v>
      </c>
      <c r="G44" s="27">
        <v>25800</v>
      </c>
      <c r="H44" s="28">
        <v>25780</v>
      </c>
      <c r="I44" s="21"/>
      <c r="J44" s="21"/>
      <c r="K44" s="30">
        <v>0.9992</v>
      </c>
    </row>
    <row r="45" spans="1:11" ht="12.75">
      <c r="A45" s="33" t="s">
        <v>55</v>
      </c>
      <c r="B45" s="8"/>
      <c r="C45" s="8"/>
      <c r="D45" s="8"/>
      <c r="E45" s="8"/>
      <c r="F45" s="34"/>
      <c r="G45" s="19"/>
      <c r="H45" s="20"/>
      <c r="I45" s="8"/>
      <c r="J45" s="8"/>
      <c r="K45" s="35"/>
    </row>
    <row r="46" spans="1:11" ht="12.75">
      <c r="A46" s="46" t="s">
        <v>56</v>
      </c>
      <c r="B46" s="47"/>
      <c r="C46" s="48"/>
      <c r="D46" s="47"/>
      <c r="E46" s="49"/>
      <c r="F46" s="50">
        <v>10000</v>
      </c>
      <c r="G46" s="51">
        <v>10000</v>
      </c>
      <c r="H46" s="52">
        <v>7328</v>
      </c>
      <c r="I46" s="21"/>
      <c r="J46" s="21"/>
      <c r="K46" s="35">
        <f>H46/G46</f>
        <v>0.7328</v>
      </c>
    </row>
    <row r="47" spans="1:11" ht="12.75">
      <c r="A47" s="16" t="s">
        <v>57</v>
      </c>
      <c r="B47" s="17"/>
      <c r="C47" s="17"/>
      <c r="D47" s="17"/>
      <c r="E47" s="17"/>
      <c r="F47" s="53"/>
      <c r="G47" s="53"/>
      <c r="H47" s="54"/>
      <c r="I47" s="8"/>
      <c r="J47" s="8"/>
      <c r="K47" s="35"/>
    </row>
    <row r="48" spans="1:11" ht="12.75">
      <c r="A48" s="31" t="s">
        <v>58</v>
      </c>
      <c r="B48" s="32"/>
      <c r="C48" s="32"/>
      <c r="D48" s="32"/>
      <c r="E48" s="38"/>
      <c r="F48" s="55">
        <v>141000</v>
      </c>
      <c r="G48" s="26">
        <v>21000</v>
      </c>
      <c r="H48" s="28">
        <v>0</v>
      </c>
      <c r="I48" s="8"/>
      <c r="J48" s="8"/>
      <c r="K48" s="35">
        <v>0</v>
      </c>
    </row>
    <row r="49" spans="1:11" ht="12.75">
      <c r="A49" s="56" t="s">
        <v>59</v>
      </c>
      <c r="B49" s="21"/>
      <c r="C49" s="57"/>
      <c r="D49" s="21"/>
      <c r="E49" s="58"/>
      <c r="F49" s="51">
        <v>0</v>
      </c>
      <c r="G49" s="51">
        <v>120000</v>
      </c>
      <c r="H49" s="52">
        <v>119724</v>
      </c>
      <c r="I49" s="21"/>
      <c r="J49" s="21"/>
      <c r="K49" s="59">
        <f>H49/G49</f>
        <v>0.9977</v>
      </c>
    </row>
    <row r="50" spans="1:11" ht="12.75">
      <c r="A50" s="60" t="s">
        <v>60</v>
      </c>
      <c r="B50" s="24"/>
      <c r="C50" s="24"/>
      <c r="D50" s="24"/>
      <c r="E50" s="23"/>
      <c r="F50" s="27"/>
      <c r="G50" s="61"/>
      <c r="H50" s="62"/>
      <c r="I50" s="24"/>
      <c r="J50" s="24"/>
      <c r="K50" s="63"/>
    </row>
    <row r="51" spans="1:11" ht="12.75">
      <c r="A51" s="16" t="s">
        <v>61</v>
      </c>
      <c r="B51" s="17"/>
      <c r="C51" s="17"/>
      <c r="D51" s="17"/>
      <c r="E51" s="17"/>
      <c r="F51" s="64"/>
      <c r="G51" s="64"/>
      <c r="H51" s="65"/>
      <c r="I51" s="38"/>
      <c r="J51" s="38"/>
      <c r="K51" s="35"/>
    </row>
    <row r="52" spans="1:11" ht="12.75">
      <c r="A52" s="22" t="s">
        <v>62</v>
      </c>
      <c r="B52" s="23"/>
      <c r="C52" s="23"/>
      <c r="D52" s="24"/>
      <c r="E52" s="23"/>
      <c r="F52" s="27">
        <v>20000</v>
      </c>
      <c r="G52" s="27">
        <v>20000</v>
      </c>
      <c r="H52" s="28">
        <v>18995</v>
      </c>
      <c r="I52" s="21"/>
      <c r="J52" s="21"/>
      <c r="K52" s="35">
        <f>H52/G52</f>
        <v>0.94975</v>
      </c>
    </row>
    <row r="53" spans="1:11" ht="12.75">
      <c r="A53" s="56" t="s">
        <v>63</v>
      </c>
      <c r="B53" s="21"/>
      <c r="C53" s="21"/>
      <c r="D53" s="21"/>
      <c r="E53" s="21"/>
      <c r="F53" s="26">
        <v>0</v>
      </c>
      <c r="G53" s="27">
        <v>0</v>
      </c>
      <c r="H53" s="28">
        <v>0</v>
      </c>
      <c r="I53" s="21"/>
      <c r="J53" s="21"/>
      <c r="K53" s="35">
        <v>0</v>
      </c>
    </row>
    <row r="54" spans="1:11" ht="12.75">
      <c r="A54" s="36" t="s">
        <v>64</v>
      </c>
      <c r="B54" s="37"/>
      <c r="C54" s="37"/>
      <c r="D54" s="66"/>
      <c r="E54" s="37"/>
      <c r="F54" s="27">
        <v>15000</v>
      </c>
      <c r="G54" s="27">
        <v>32800</v>
      </c>
      <c r="H54" s="28">
        <v>32777.5</v>
      </c>
      <c r="I54" s="21"/>
      <c r="J54" s="21"/>
      <c r="K54" s="35">
        <f>H54/G54</f>
        <v>0.9993140243902439</v>
      </c>
    </row>
    <row r="55" spans="1:11" ht="12.75">
      <c r="A55" s="22" t="s">
        <v>65</v>
      </c>
      <c r="B55" s="23"/>
      <c r="C55" s="40"/>
      <c r="D55" s="23"/>
      <c r="E55" s="23"/>
      <c r="F55" s="27">
        <v>10000</v>
      </c>
      <c r="G55" s="27">
        <v>10000</v>
      </c>
      <c r="H55" s="28">
        <v>10452</v>
      </c>
      <c r="I55" s="21"/>
      <c r="J55" s="21"/>
      <c r="K55" s="35">
        <f>H55/G55</f>
        <v>1.0452</v>
      </c>
    </row>
    <row r="56" spans="1:11" ht="12.75">
      <c r="A56" s="22" t="s">
        <v>66</v>
      </c>
      <c r="B56" s="23"/>
      <c r="C56" s="23"/>
      <c r="D56" s="23"/>
      <c r="E56" s="24"/>
      <c r="F56" s="26">
        <v>6000</v>
      </c>
      <c r="G56" s="27">
        <v>0</v>
      </c>
      <c r="H56" s="28">
        <v>0</v>
      </c>
      <c r="I56" s="21"/>
      <c r="J56" s="21"/>
      <c r="K56" s="35">
        <v>0</v>
      </c>
    </row>
    <row r="57" spans="1:11" ht="12.75">
      <c r="A57" s="22" t="s">
        <v>67</v>
      </c>
      <c r="B57" s="23"/>
      <c r="C57" s="23"/>
      <c r="D57" s="23"/>
      <c r="E57" s="24"/>
      <c r="F57" s="26">
        <v>10000</v>
      </c>
      <c r="G57" s="27">
        <v>10000</v>
      </c>
      <c r="H57" s="28">
        <v>4083</v>
      </c>
      <c r="I57" s="21"/>
      <c r="J57" s="21"/>
      <c r="K57" s="35">
        <f>H57/G57</f>
        <v>0.4083</v>
      </c>
    </row>
    <row r="58" spans="1:11" ht="12.75">
      <c r="A58" s="22" t="s">
        <v>68</v>
      </c>
      <c r="B58" s="23"/>
      <c r="C58" s="23"/>
      <c r="D58" s="23"/>
      <c r="E58" s="24"/>
      <c r="F58" s="26">
        <v>0</v>
      </c>
      <c r="G58" s="27">
        <v>0</v>
      </c>
      <c r="H58" s="28">
        <v>0</v>
      </c>
      <c r="I58" s="24"/>
      <c r="J58" s="24"/>
      <c r="K58" s="35">
        <v>0</v>
      </c>
    </row>
    <row r="59" spans="1:11" ht="12.75">
      <c r="A59" s="24"/>
      <c r="B59" s="24"/>
      <c r="C59" s="24"/>
      <c r="D59" s="24"/>
      <c r="E59" s="21"/>
      <c r="F59" s="61"/>
      <c r="G59" s="61"/>
      <c r="H59" s="67"/>
      <c r="I59" s="21"/>
      <c r="J59" s="21"/>
      <c r="K59" s="68"/>
    </row>
    <row r="60" spans="1:11" ht="12.75">
      <c r="A60" s="33" t="s">
        <v>69</v>
      </c>
      <c r="B60" s="8"/>
      <c r="C60" s="8"/>
      <c r="D60" s="8"/>
      <c r="E60" s="8"/>
      <c r="F60" s="34"/>
      <c r="G60" s="19"/>
      <c r="H60" s="20"/>
      <c r="I60" s="8"/>
      <c r="J60" s="8"/>
      <c r="K60" s="35"/>
    </row>
    <row r="61" spans="1:11" ht="12.75">
      <c r="A61" s="36" t="s">
        <v>70</v>
      </c>
      <c r="B61" s="37"/>
      <c r="C61" s="37"/>
      <c r="D61" s="32"/>
      <c r="E61" s="37"/>
      <c r="F61" s="27">
        <v>1000</v>
      </c>
      <c r="G61" s="27">
        <v>1750</v>
      </c>
      <c r="H61" s="28">
        <v>1720.02</v>
      </c>
      <c r="I61" s="21"/>
      <c r="J61" s="21"/>
      <c r="K61" s="35">
        <f>H61/G61</f>
        <v>0.9828685714285714</v>
      </c>
    </row>
    <row r="62" spans="1:11" ht="12.75">
      <c r="A62" s="33" t="s">
        <v>71</v>
      </c>
      <c r="B62" s="8"/>
      <c r="C62" s="8"/>
      <c r="D62" s="8"/>
      <c r="E62" s="8"/>
      <c r="F62" s="34"/>
      <c r="G62" s="19"/>
      <c r="H62" s="20"/>
      <c r="I62" s="8"/>
      <c r="J62" s="8"/>
      <c r="K62" s="35"/>
    </row>
    <row r="63" spans="1:11" ht="12.75">
      <c r="A63" s="36" t="s">
        <v>72</v>
      </c>
      <c r="B63" s="37"/>
      <c r="C63" s="37"/>
      <c r="D63" s="37"/>
      <c r="E63" s="32"/>
      <c r="F63" s="26">
        <v>250000</v>
      </c>
      <c r="G63" s="27">
        <v>250000</v>
      </c>
      <c r="H63" s="28">
        <v>215343</v>
      </c>
      <c r="I63" s="21"/>
      <c r="J63" s="21"/>
      <c r="K63" s="35">
        <f>H63/G63</f>
        <v>0.861372</v>
      </c>
    </row>
    <row r="64" spans="1:11" ht="12.75">
      <c r="A64" s="16" t="s">
        <v>73</v>
      </c>
      <c r="B64" s="17"/>
      <c r="C64" s="17"/>
      <c r="D64" s="17"/>
      <c r="E64" s="38"/>
      <c r="F64" s="34"/>
      <c r="G64" s="19"/>
      <c r="H64" s="20"/>
      <c r="I64" s="8"/>
      <c r="J64" s="8"/>
      <c r="K64" s="35"/>
    </row>
    <row r="65" spans="1:11" ht="12.75">
      <c r="A65" s="22" t="s">
        <v>74</v>
      </c>
      <c r="B65" s="23"/>
      <c r="C65" s="23"/>
      <c r="D65" s="23"/>
      <c r="E65" s="24"/>
      <c r="F65" s="69">
        <v>200000</v>
      </c>
      <c r="G65" s="70">
        <v>5600</v>
      </c>
      <c r="H65" s="71">
        <v>5537</v>
      </c>
      <c r="I65" s="72"/>
      <c r="J65" s="72"/>
      <c r="K65" s="35">
        <f>H65/G65</f>
        <v>0.98875</v>
      </c>
    </row>
    <row r="66" spans="1:11" ht="12.75">
      <c r="A66" s="22" t="s">
        <v>75</v>
      </c>
      <c r="B66" s="38"/>
      <c r="C66" s="38"/>
      <c r="D66" s="38"/>
      <c r="E66" s="38"/>
      <c r="F66" s="34"/>
      <c r="G66" s="27">
        <v>3200</v>
      </c>
      <c r="H66" s="28">
        <v>3193</v>
      </c>
      <c r="I66" s="8"/>
      <c r="J66" s="8"/>
      <c r="K66" s="35">
        <v>0.9978</v>
      </c>
    </row>
    <row r="67" spans="1:11" ht="12.75">
      <c r="A67" s="22" t="s">
        <v>66</v>
      </c>
      <c r="B67" s="23"/>
      <c r="C67" s="23"/>
      <c r="D67" s="23"/>
      <c r="E67" s="24"/>
      <c r="F67" s="69"/>
      <c r="G67" s="70">
        <v>250</v>
      </c>
      <c r="H67" s="71">
        <v>250</v>
      </c>
      <c r="I67" s="72"/>
      <c r="J67" s="72"/>
      <c r="K67" s="35">
        <f>H67/G67</f>
        <v>1</v>
      </c>
    </row>
    <row r="68" spans="1:11" ht="12.75">
      <c r="A68" s="22" t="s">
        <v>76</v>
      </c>
      <c r="B68" s="23"/>
      <c r="C68" s="23"/>
      <c r="D68" s="23"/>
      <c r="E68" s="24"/>
      <c r="F68" s="69"/>
      <c r="G68" s="70">
        <v>240</v>
      </c>
      <c r="H68" s="71">
        <v>240</v>
      </c>
      <c r="I68" s="72"/>
      <c r="J68" s="72"/>
      <c r="K68" s="35">
        <f>H68/G68</f>
        <v>1</v>
      </c>
    </row>
    <row r="69" spans="1:11" ht="12.75">
      <c r="A69" s="22" t="s">
        <v>77</v>
      </c>
      <c r="B69" s="23"/>
      <c r="C69" s="23"/>
      <c r="D69" s="23"/>
      <c r="E69" s="24"/>
      <c r="F69" s="26"/>
      <c r="G69" s="73">
        <v>1020</v>
      </c>
      <c r="H69" s="28">
        <v>1015.5</v>
      </c>
      <c r="I69" s="21"/>
      <c r="J69" s="21"/>
      <c r="K69" s="35">
        <f>H69/G69</f>
        <v>0.9955882352941177</v>
      </c>
    </row>
    <row r="70" spans="1:11" ht="12.75">
      <c r="A70" s="16" t="s">
        <v>78</v>
      </c>
      <c r="B70" s="17"/>
      <c r="C70" s="17"/>
      <c r="D70" s="17"/>
      <c r="E70" s="17"/>
      <c r="F70" s="34"/>
      <c r="G70" s="19"/>
      <c r="H70" s="20"/>
      <c r="I70" s="8"/>
      <c r="J70" s="8"/>
      <c r="K70" s="35"/>
    </row>
    <row r="71" spans="1:11" ht="12.75">
      <c r="A71" s="22" t="s">
        <v>74</v>
      </c>
      <c r="B71" s="23"/>
      <c r="C71" s="23"/>
      <c r="D71" s="23"/>
      <c r="E71" s="24"/>
      <c r="F71" s="69"/>
      <c r="G71" s="70">
        <v>8690</v>
      </c>
      <c r="H71" s="71">
        <v>8690</v>
      </c>
      <c r="I71" s="72"/>
      <c r="J71" s="72"/>
      <c r="K71" s="35">
        <f>H71/G71</f>
        <v>1</v>
      </c>
    </row>
    <row r="72" spans="1:11" ht="12.75">
      <c r="A72" s="22" t="s">
        <v>79</v>
      </c>
      <c r="B72" s="23"/>
      <c r="C72" s="23"/>
      <c r="D72" s="23"/>
      <c r="E72" s="24"/>
      <c r="F72" s="69"/>
      <c r="G72" s="70">
        <v>1190</v>
      </c>
      <c r="H72" s="71"/>
      <c r="I72" s="72"/>
      <c r="J72" s="72"/>
      <c r="K72" s="35">
        <f>H72/G72</f>
        <v>0</v>
      </c>
    </row>
    <row r="73" spans="1:11" ht="12.75">
      <c r="A73" s="22" t="s">
        <v>80</v>
      </c>
      <c r="B73" s="23"/>
      <c r="C73" s="23"/>
      <c r="D73" s="23"/>
      <c r="E73" s="24"/>
      <c r="F73" s="26"/>
      <c r="G73" s="73"/>
      <c r="H73" s="28">
        <v>1188</v>
      </c>
      <c r="I73" s="21"/>
      <c r="J73" s="21"/>
      <c r="K73" s="35"/>
    </row>
    <row r="74" spans="1:11" ht="12.75">
      <c r="A74" s="22" t="s">
        <v>81</v>
      </c>
      <c r="B74" s="23"/>
      <c r="C74" s="23"/>
      <c r="D74" s="23"/>
      <c r="E74" s="24"/>
      <c r="F74" s="26"/>
      <c r="G74" s="27">
        <v>350</v>
      </c>
      <c r="H74" s="28">
        <v>350</v>
      </c>
      <c r="I74" s="21"/>
      <c r="J74" s="21"/>
      <c r="K74" s="35">
        <f>H74/G74</f>
        <v>1</v>
      </c>
    </row>
    <row r="75" spans="1:11" ht="12.75">
      <c r="A75" s="22" t="s">
        <v>82</v>
      </c>
      <c r="B75" s="23"/>
      <c r="C75" s="23"/>
      <c r="D75" s="23"/>
      <c r="E75" s="24"/>
      <c r="F75" s="26"/>
      <c r="G75" s="27">
        <v>230</v>
      </c>
      <c r="H75" s="28">
        <v>225.5</v>
      </c>
      <c r="I75" s="21"/>
      <c r="J75" s="21"/>
      <c r="K75" s="35">
        <v>0.984</v>
      </c>
    </row>
    <row r="76" spans="1:11" ht="12.75">
      <c r="A76" s="22" t="s">
        <v>83</v>
      </c>
      <c r="B76" s="23"/>
      <c r="C76" s="40"/>
      <c r="D76" s="23"/>
      <c r="E76" s="24"/>
      <c r="F76" s="26"/>
      <c r="G76" s="27">
        <v>800</v>
      </c>
      <c r="H76" s="28">
        <v>807.5</v>
      </c>
      <c r="I76" s="21"/>
      <c r="J76" s="21"/>
      <c r="K76" s="35">
        <f>H76/G76</f>
        <v>1.009375</v>
      </c>
    </row>
    <row r="77" spans="1:11" ht="12.75">
      <c r="A77" s="16" t="s">
        <v>84</v>
      </c>
      <c r="B77" s="17"/>
      <c r="C77" s="17"/>
      <c r="D77" s="17"/>
      <c r="E77" s="38"/>
      <c r="F77" s="34"/>
      <c r="G77" s="19"/>
      <c r="H77" s="20"/>
      <c r="I77" s="8"/>
      <c r="J77" s="8"/>
      <c r="K77" s="35"/>
    </row>
    <row r="78" spans="1:11" ht="12.75">
      <c r="A78" s="22" t="s">
        <v>85</v>
      </c>
      <c r="B78" s="23"/>
      <c r="C78" s="23"/>
      <c r="D78" s="23"/>
      <c r="E78" s="24"/>
      <c r="F78" s="69">
        <v>200000</v>
      </c>
      <c r="G78" s="70">
        <v>128000</v>
      </c>
      <c r="H78" s="71">
        <v>127973</v>
      </c>
      <c r="I78" s="72"/>
      <c r="J78" s="72"/>
      <c r="K78" s="35">
        <f>H78/G78</f>
        <v>0.9997890625</v>
      </c>
    </row>
    <row r="79" spans="1:11" ht="12.75">
      <c r="A79" s="22" t="s">
        <v>86</v>
      </c>
      <c r="B79" s="23"/>
      <c r="C79" s="23"/>
      <c r="D79" s="23"/>
      <c r="E79" s="24"/>
      <c r="F79" s="69">
        <v>10000</v>
      </c>
      <c r="G79" s="70">
        <v>41000</v>
      </c>
      <c r="H79" s="71">
        <v>40750</v>
      </c>
      <c r="I79" s="72"/>
      <c r="J79" s="72"/>
      <c r="K79" s="35">
        <f>H79/G79</f>
        <v>0.9939024390243902</v>
      </c>
    </row>
    <row r="80" spans="1:11" ht="12.75">
      <c r="A80" s="22" t="s">
        <v>87</v>
      </c>
      <c r="B80" s="23"/>
      <c r="C80" s="23"/>
      <c r="D80" s="23"/>
      <c r="E80" s="24"/>
      <c r="F80" s="26">
        <v>36000</v>
      </c>
      <c r="G80" s="73">
        <v>36000</v>
      </c>
      <c r="H80" s="28">
        <v>46042</v>
      </c>
      <c r="I80" s="21"/>
      <c r="J80" s="21"/>
      <c r="K80" s="35">
        <f>H80/G80</f>
        <v>1.2789444444444444</v>
      </c>
    </row>
    <row r="81" spans="1:11" ht="12.75">
      <c r="A81" s="22" t="s">
        <v>88</v>
      </c>
      <c r="B81" s="23"/>
      <c r="C81" s="23"/>
      <c r="D81" s="23"/>
      <c r="E81" s="24"/>
      <c r="F81" s="26">
        <v>12000</v>
      </c>
      <c r="G81" s="27">
        <v>12000</v>
      </c>
      <c r="H81" s="28">
        <v>14877</v>
      </c>
      <c r="I81" s="21"/>
      <c r="J81" s="21"/>
      <c r="K81" s="35">
        <f>H81/G81</f>
        <v>1.23975</v>
      </c>
    </row>
    <row r="82" spans="1:11" ht="12.75">
      <c r="A82" s="22" t="s">
        <v>89</v>
      </c>
      <c r="B82" s="23"/>
      <c r="C82" s="23"/>
      <c r="D82" s="23"/>
      <c r="E82" s="24"/>
      <c r="F82" s="26">
        <v>0</v>
      </c>
      <c r="G82" s="27">
        <v>0</v>
      </c>
      <c r="H82" s="28">
        <v>0</v>
      </c>
      <c r="I82" s="21"/>
      <c r="J82" s="21"/>
      <c r="K82" s="35">
        <v>0</v>
      </c>
    </row>
    <row r="83" spans="1:11" ht="12.75">
      <c r="A83" s="22" t="s">
        <v>90</v>
      </c>
      <c r="B83" s="23"/>
      <c r="C83" s="40"/>
      <c r="D83" s="23"/>
      <c r="E83" s="24"/>
      <c r="F83" s="26">
        <v>10000</v>
      </c>
      <c r="G83" s="27">
        <v>400</v>
      </c>
      <c r="H83" s="28">
        <v>378.4</v>
      </c>
      <c r="I83" s="21"/>
      <c r="J83" s="21"/>
      <c r="K83" s="35">
        <f aca="true" t="shared" si="0" ref="K83:K96">H83/G83</f>
        <v>0.946</v>
      </c>
    </row>
    <row r="84" spans="1:11" ht="12.75">
      <c r="A84" s="22" t="s">
        <v>91</v>
      </c>
      <c r="B84" s="23"/>
      <c r="C84" s="23"/>
      <c r="D84" s="23"/>
      <c r="E84" s="24"/>
      <c r="F84" s="26">
        <v>10000</v>
      </c>
      <c r="G84" s="27">
        <v>10000</v>
      </c>
      <c r="H84" s="28">
        <v>8163.5</v>
      </c>
      <c r="I84" s="21"/>
      <c r="J84" s="21"/>
      <c r="K84" s="35">
        <f t="shared" si="0"/>
        <v>0.81635</v>
      </c>
    </row>
    <row r="85" spans="1:11" ht="12.75">
      <c r="A85" s="22" t="s">
        <v>92</v>
      </c>
      <c r="B85" s="23"/>
      <c r="C85" s="40"/>
      <c r="D85" s="23"/>
      <c r="E85" s="24"/>
      <c r="F85" s="26">
        <v>15000</v>
      </c>
      <c r="G85" s="27">
        <v>23000</v>
      </c>
      <c r="H85" s="28">
        <v>8647.5</v>
      </c>
      <c r="I85" s="21"/>
      <c r="J85" s="21"/>
      <c r="K85" s="35">
        <f t="shared" si="0"/>
        <v>0.3759782608695652</v>
      </c>
    </row>
    <row r="86" spans="1:11" ht="12.75">
      <c r="A86" s="22" t="s">
        <v>93</v>
      </c>
      <c r="B86" s="23"/>
      <c r="C86" s="40"/>
      <c r="D86" s="23"/>
      <c r="E86" s="24"/>
      <c r="F86" s="26">
        <v>40000</v>
      </c>
      <c r="G86" s="27">
        <v>42650</v>
      </c>
      <c r="H86" s="28">
        <v>42627.9</v>
      </c>
      <c r="I86" s="21"/>
      <c r="J86" s="21"/>
      <c r="K86" s="35">
        <f t="shared" si="0"/>
        <v>0.9994818288393904</v>
      </c>
    </row>
    <row r="87" spans="1:11" ht="12.75">
      <c r="A87" s="22" t="s">
        <v>94</v>
      </c>
      <c r="B87" s="23"/>
      <c r="C87" s="23"/>
      <c r="D87" s="23"/>
      <c r="E87" s="24"/>
      <c r="F87" s="26">
        <v>3000</v>
      </c>
      <c r="G87" s="27">
        <v>750</v>
      </c>
      <c r="H87" s="28">
        <v>782</v>
      </c>
      <c r="I87" s="21"/>
      <c r="J87" s="21"/>
      <c r="K87" s="35">
        <f t="shared" si="0"/>
        <v>1.0426666666666666</v>
      </c>
    </row>
    <row r="88" spans="1:11" ht="12.75">
      <c r="A88" s="22" t="s">
        <v>95</v>
      </c>
      <c r="B88" s="23"/>
      <c r="C88" s="23"/>
      <c r="D88" s="40"/>
      <c r="E88" s="24"/>
      <c r="F88" s="26">
        <v>20000</v>
      </c>
      <c r="G88" s="27">
        <v>15000</v>
      </c>
      <c r="H88" s="28">
        <v>15953.08</v>
      </c>
      <c r="I88" s="21"/>
      <c r="J88" s="21"/>
      <c r="K88" s="35">
        <f t="shared" si="0"/>
        <v>1.0635386666666666</v>
      </c>
    </row>
    <row r="89" spans="1:11" ht="12.75">
      <c r="A89" s="22" t="s">
        <v>96</v>
      </c>
      <c r="B89" s="23"/>
      <c r="C89" s="23"/>
      <c r="D89" s="23"/>
      <c r="E89" s="24"/>
      <c r="F89" s="26">
        <v>10000</v>
      </c>
      <c r="G89" s="27">
        <v>11000</v>
      </c>
      <c r="H89" s="28">
        <v>10814</v>
      </c>
      <c r="I89" s="21"/>
      <c r="J89" s="21"/>
      <c r="K89" s="35">
        <f t="shared" si="0"/>
        <v>0.9830909090909091</v>
      </c>
    </row>
    <row r="90" spans="1:11" ht="12.75">
      <c r="A90" s="22" t="s">
        <v>97</v>
      </c>
      <c r="B90" s="23"/>
      <c r="C90" s="23"/>
      <c r="D90" s="23"/>
      <c r="E90" s="24"/>
      <c r="F90" s="26">
        <v>20000</v>
      </c>
      <c r="G90" s="27">
        <v>20000</v>
      </c>
      <c r="H90" s="28">
        <v>18263.25</v>
      </c>
      <c r="I90" s="21"/>
      <c r="J90" s="21"/>
      <c r="K90" s="35">
        <f t="shared" si="0"/>
        <v>0.9131625</v>
      </c>
    </row>
    <row r="91" spans="1:11" ht="12.75">
      <c r="A91" s="22" t="s">
        <v>98</v>
      </c>
      <c r="B91" s="23"/>
      <c r="C91" s="40"/>
      <c r="D91" s="23"/>
      <c r="E91" s="24"/>
      <c r="F91" s="26">
        <v>20000</v>
      </c>
      <c r="G91" s="27">
        <v>20000</v>
      </c>
      <c r="H91" s="28">
        <v>20010</v>
      </c>
      <c r="I91" s="21"/>
      <c r="J91" s="21"/>
      <c r="K91" s="35">
        <f t="shared" si="0"/>
        <v>1.0005</v>
      </c>
    </row>
    <row r="92" spans="1:11" ht="12.75">
      <c r="A92" s="22" t="s">
        <v>99</v>
      </c>
      <c r="B92" s="23"/>
      <c r="C92" s="40"/>
      <c r="D92" s="23"/>
      <c r="E92" s="24"/>
      <c r="F92" s="26">
        <v>20000</v>
      </c>
      <c r="G92" s="27">
        <v>850</v>
      </c>
      <c r="H92" s="28">
        <v>833</v>
      </c>
      <c r="I92" s="21"/>
      <c r="J92" s="21"/>
      <c r="K92" s="35">
        <f t="shared" si="0"/>
        <v>0.98</v>
      </c>
    </row>
    <row r="93" spans="1:11" ht="12.75">
      <c r="A93" s="22" t="s">
        <v>100</v>
      </c>
      <c r="B93" s="23"/>
      <c r="C93" s="40"/>
      <c r="D93" s="23"/>
      <c r="E93" s="24"/>
      <c r="F93" s="26">
        <v>10000</v>
      </c>
      <c r="G93" s="27">
        <v>10000</v>
      </c>
      <c r="H93" s="28"/>
      <c r="I93" s="21"/>
      <c r="J93" s="21"/>
      <c r="K93" s="35">
        <f t="shared" si="0"/>
        <v>0</v>
      </c>
    </row>
    <row r="94" spans="1:11" ht="12.75">
      <c r="A94" s="22" t="s">
        <v>76</v>
      </c>
      <c r="B94" s="23"/>
      <c r="C94" s="23"/>
      <c r="D94" s="23"/>
      <c r="E94" s="24"/>
      <c r="F94" s="26">
        <v>20000</v>
      </c>
      <c r="G94" s="27">
        <v>20000</v>
      </c>
      <c r="H94" s="28">
        <v>16548</v>
      </c>
      <c r="I94" s="21"/>
      <c r="J94" s="21"/>
      <c r="K94" s="35">
        <f t="shared" si="0"/>
        <v>0.8274</v>
      </c>
    </row>
    <row r="95" spans="1:11" ht="12.75">
      <c r="A95" s="22" t="s">
        <v>101</v>
      </c>
      <c r="B95" s="23"/>
      <c r="C95" s="23"/>
      <c r="D95" s="23"/>
      <c r="E95" s="23"/>
      <c r="F95" s="27">
        <v>2000</v>
      </c>
      <c r="G95" s="27">
        <v>2000</v>
      </c>
      <c r="H95" s="28">
        <v>1288.6</v>
      </c>
      <c r="I95" s="21"/>
      <c r="J95" s="21"/>
      <c r="K95" s="35">
        <f t="shared" si="0"/>
        <v>0.6443</v>
      </c>
    </row>
    <row r="96" spans="1:11" ht="12.75">
      <c r="A96" s="22" t="s">
        <v>102</v>
      </c>
      <c r="B96" s="23"/>
      <c r="C96" s="23"/>
      <c r="D96" s="23"/>
      <c r="E96" s="11"/>
      <c r="F96" s="19"/>
      <c r="G96" s="27">
        <v>14900</v>
      </c>
      <c r="H96" s="28">
        <v>14875</v>
      </c>
      <c r="I96" s="8"/>
      <c r="J96" s="8"/>
      <c r="K96" s="35">
        <f t="shared" si="0"/>
        <v>0.9983221476510067</v>
      </c>
    </row>
    <row r="97" spans="1:11" ht="12.75">
      <c r="A97" s="16" t="s">
        <v>103</v>
      </c>
      <c r="B97" s="17"/>
      <c r="C97" s="17"/>
      <c r="D97" s="17"/>
      <c r="E97" s="11"/>
      <c r="F97" s="19"/>
      <c r="G97" s="19"/>
      <c r="H97" s="20"/>
      <c r="I97" s="8"/>
      <c r="J97" s="8"/>
      <c r="K97" s="35"/>
    </row>
    <row r="98" spans="1:11" ht="12.75">
      <c r="A98" s="74" t="s">
        <v>104</v>
      </c>
      <c r="B98" s="75"/>
      <c r="C98" s="75"/>
      <c r="D98" s="75"/>
      <c r="E98" s="76"/>
      <c r="F98" s="27">
        <v>2200</v>
      </c>
      <c r="G98" s="27">
        <v>119200</v>
      </c>
      <c r="H98" s="28">
        <v>79000</v>
      </c>
      <c r="I98" s="21"/>
      <c r="J98" s="21"/>
      <c r="K98" s="35">
        <f>H98/G98</f>
        <v>0.662751677852349</v>
      </c>
    </row>
    <row r="99" spans="1:11" ht="12.75">
      <c r="A99" s="74" t="s">
        <v>105</v>
      </c>
      <c r="B99" s="75"/>
      <c r="C99" s="75"/>
      <c r="D99" s="75"/>
      <c r="E99" s="76"/>
      <c r="F99" s="27">
        <v>0</v>
      </c>
      <c r="G99" s="27">
        <v>0</v>
      </c>
      <c r="H99" s="28">
        <v>0</v>
      </c>
      <c r="I99" s="21"/>
      <c r="J99" s="21"/>
      <c r="K99" s="35"/>
    </row>
    <row r="100" spans="1:11" ht="12.75">
      <c r="A100" s="78" t="s">
        <v>106</v>
      </c>
      <c r="B100" s="79"/>
      <c r="C100" s="79"/>
      <c r="D100" s="79"/>
      <c r="E100" s="80"/>
      <c r="F100" s="27">
        <v>2000</v>
      </c>
      <c r="G100" s="27">
        <v>2500</v>
      </c>
      <c r="H100" s="28">
        <v>2485.11</v>
      </c>
      <c r="I100" s="21"/>
      <c r="J100" s="21"/>
      <c r="K100" s="35">
        <f>H100/G100</f>
        <v>0.994044</v>
      </c>
    </row>
    <row r="101" spans="1:11" ht="12.75">
      <c r="A101" s="81" t="s">
        <v>107</v>
      </c>
      <c r="B101" s="82"/>
      <c r="C101" s="82"/>
      <c r="D101" s="77"/>
      <c r="E101" s="83"/>
      <c r="F101" s="51">
        <v>0</v>
      </c>
      <c r="G101" s="51">
        <v>246114</v>
      </c>
      <c r="H101" s="52">
        <v>0</v>
      </c>
      <c r="I101" s="21"/>
      <c r="J101" s="21"/>
      <c r="K101" s="84"/>
    </row>
    <row r="102" spans="1:11" ht="13.5" thickBot="1">
      <c r="A102" s="85" t="s">
        <v>108</v>
      </c>
      <c r="B102" s="86"/>
      <c r="C102" s="87"/>
      <c r="D102" s="87"/>
      <c r="E102" s="86"/>
      <c r="F102" s="88">
        <f>SUM(F7:F101)</f>
        <v>1872000</v>
      </c>
      <c r="G102" s="88">
        <f>SUM(G7:G101)</f>
        <v>2098884</v>
      </c>
      <c r="H102" s="89">
        <f>SUM(H7:H101)</f>
        <v>1708308.0200000003</v>
      </c>
      <c r="I102" s="89"/>
      <c r="J102" s="89"/>
      <c r="K102" s="90">
        <f>H102/G102</f>
        <v>0.8139125459053479</v>
      </c>
    </row>
    <row r="103" spans="1:11" ht="12.75">
      <c r="A103" s="21"/>
      <c r="B103" s="21"/>
      <c r="C103" s="21"/>
      <c r="D103" s="21"/>
      <c r="E103" s="21"/>
      <c r="F103" s="91"/>
      <c r="G103" s="91"/>
      <c r="H103" s="25"/>
      <c r="I103" s="21"/>
      <c r="J103" s="21"/>
      <c r="K103" s="29"/>
    </row>
    <row r="104" spans="1:11" ht="12.75">
      <c r="A104" s="21"/>
      <c r="B104" s="21"/>
      <c r="C104" s="21"/>
      <c r="D104" s="21"/>
      <c r="E104" s="21"/>
      <c r="F104" s="91"/>
      <c r="G104" s="91"/>
      <c r="H104" s="25"/>
      <c r="I104" s="21"/>
      <c r="J104" s="21"/>
      <c r="K104" s="29"/>
    </row>
    <row r="105" spans="1:11" ht="12.75">
      <c r="A105" s="21"/>
      <c r="B105" s="21"/>
      <c r="C105" s="21"/>
      <c r="D105" s="21"/>
      <c r="E105" s="21"/>
      <c r="F105" s="91"/>
      <c r="G105" s="91"/>
      <c r="H105" s="25"/>
      <c r="I105" s="21"/>
      <c r="J105" s="21"/>
      <c r="K105" s="29"/>
    </row>
    <row r="106" spans="1:11" ht="12.75">
      <c r="A106" s="21"/>
      <c r="B106" s="21"/>
      <c r="C106" s="21"/>
      <c r="D106" s="21"/>
      <c r="E106" s="21"/>
      <c r="F106" s="91"/>
      <c r="G106" s="91"/>
      <c r="H106" s="25"/>
      <c r="I106" s="21"/>
      <c r="J106" s="21"/>
      <c r="K106" s="29"/>
    </row>
    <row r="107" spans="1:11" ht="12.75">
      <c r="A107" s="21"/>
      <c r="B107" s="21"/>
      <c r="C107" s="21"/>
      <c r="D107" s="21"/>
      <c r="E107" s="21"/>
      <c r="F107" s="91"/>
      <c r="G107" s="91"/>
      <c r="H107" s="25"/>
      <c r="I107" s="21"/>
      <c r="J107" s="21"/>
      <c r="K107" s="29"/>
    </row>
    <row r="108" spans="1:11" ht="12.75">
      <c r="A108" s="21"/>
      <c r="B108" s="21"/>
      <c r="C108" s="21"/>
      <c r="D108" s="21"/>
      <c r="E108" s="21"/>
      <c r="F108" s="91"/>
      <c r="G108" s="91"/>
      <c r="H108" s="25"/>
      <c r="I108" s="21"/>
      <c r="J108" s="21"/>
      <c r="K108" s="29"/>
    </row>
    <row r="109" spans="1:11" ht="12.75">
      <c r="A109" s="21"/>
      <c r="B109" s="21"/>
      <c r="C109" s="21"/>
      <c r="D109" s="21"/>
      <c r="E109" s="21"/>
      <c r="F109" s="91"/>
      <c r="G109" s="91"/>
      <c r="H109" s="25"/>
      <c r="I109" s="21"/>
      <c r="J109" s="21"/>
      <c r="K109" s="29"/>
    </row>
    <row r="110" spans="1:11" ht="12.75">
      <c r="A110" s="21"/>
      <c r="B110" s="21"/>
      <c r="C110" s="21"/>
      <c r="D110" s="21"/>
      <c r="E110" s="21"/>
      <c r="F110" s="91"/>
      <c r="G110" s="91"/>
      <c r="H110" s="25"/>
      <c r="I110" s="21"/>
      <c r="J110" s="21"/>
      <c r="K110" s="29"/>
    </row>
    <row r="111" spans="1:11" ht="12.75">
      <c r="A111" s="21"/>
      <c r="B111" s="21"/>
      <c r="C111" s="21"/>
      <c r="D111" s="21"/>
      <c r="E111" s="21"/>
      <c r="F111" s="91"/>
      <c r="G111" s="91"/>
      <c r="H111" s="25"/>
      <c r="I111" s="21"/>
      <c r="J111" s="21"/>
      <c r="K111" s="29"/>
    </row>
    <row r="112" spans="1:11" ht="15.75">
      <c r="A112" s="1" t="s"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6.5" thickBot="1">
      <c r="A113" s="2" t="s">
        <v>1</v>
      </c>
      <c r="B113" s="2"/>
      <c r="C113" s="2"/>
      <c r="D113" s="2"/>
      <c r="E113" s="2"/>
      <c r="F113" s="2"/>
      <c r="G113" s="3" t="s">
        <v>109</v>
      </c>
      <c r="H113" s="2" t="s">
        <v>3</v>
      </c>
      <c r="I113" s="1"/>
      <c r="J113" s="1"/>
      <c r="K113" s="92"/>
    </row>
    <row r="114" spans="1:11" ht="15.75">
      <c r="A114" s="5" t="s">
        <v>110</v>
      </c>
      <c r="B114" s="5"/>
      <c r="C114" s="21"/>
      <c r="D114" s="21"/>
      <c r="E114" s="21"/>
      <c r="F114" s="91"/>
      <c r="G114" s="91"/>
      <c r="H114" s="25"/>
      <c r="I114" s="21"/>
      <c r="J114" s="21"/>
      <c r="K114" s="29"/>
    </row>
    <row r="115" spans="1:11" ht="12.75">
      <c r="A115" s="21"/>
      <c r="B115" s="21"/>
      <c r="C115" s="21"/>
      <c r="D115" s="21"/>
      <c r="E115" s="21"/>
      <c r="F115" s="91"/>
      <c r="G115" s="91"/>
      <c r="H115" s="25"/>
      <c r="I115" s="21"/>
      <c r="J115" s="21"/>
      <c r="K115" s="93"/>
    </row>
    <row r="116" spans="1:11" ht="15.75">
      <c r="A116" s="5"/>
      <c r="B116" s="1"/>
      <c r="C116" s="1"/>
      <c r="D116" s="1"/>
      <c r="E116" s="1"/>
      <c r="F116" s="94" t="s">
        <v>111</v>
      </c>
      <c r="G116" s="95"/>
      <c r="H116" s="96" t="s">
        <v>112</v>
      </c>
      <c r="I116" s="8"/>
      <c r="J116" s="8"/>
      <c r="K116" s="97" t="s">
        <v>7</v>
      </c>
    </row>
    <row r="117" spans="1:11" ht="12.75">
      <c r="A117" s="38" t="s">
        <v>113</v>
      </c>
      <c r="B117" s="8"/>
      <c r="C117" s="8"/>
      <c r="D117" s="8"/>
      <c r="E117" s="98"/>
      <c r="F117" s="14" t="s">
        <v>114</v>
      </c>
      <c r="G117" s="14" t="s">
        <v>115</v>
      </c>
      <c r="H117" s="11"/>
      <c r="I117" s="8"/>
      <c r="J117" s="8"/>
      <c r="K117" s="30"/>
    </row>
    <row r="118" spans="1:11" ht="12.75">
      <c r="A118" s="99" t="s">
        <v>116</v>
      </c>
      <c r="B118" s="96"/>
      <c r="C118" s="96"/>
      <c r="D118" s="96"/>
      <c r="E118" s="96"/>
      <c r="F118" s="27">
        <v>260000</v>
      </c>
      <c r="G118" s="27">
        <v>264345</v>
      </c>
      <c r="H118" s="28">
        <v>264342.33</v>
      </c>
      <c r="I118" s="21"/>
      <c r="J118" s="21"/>
      <c r="K118" s="100">
        <f aca="true" t="shared" si="1" ref="K118:K128">H118/G118</f>
        <v>0.999989899563071</v>
      </c>
    </row>
    <row r="119" spans="1:11" ht="12.75">
      <c r="A119" s="22" t="s">
        <v>117</v>
      </c>
      <c r="B119" s="23"/>
      <c r="C119" s="23"/>
      <c r="D119" s="23"/>
      <c r="E119" s="23"/>
      <c r="F119" s="27">
        <v>120000</v>
      </c>
      <c r="G119" s="27">
        <v>36600</v>
      </c>
      <c r="H119" s="28">
        <v>36602.58</v>
      </c>
      <c r="I119" s="21"/>
      <c r="J119" s="21"/>
      <c r="K119" s="100">
        <f t="shared" si="1"/>
        <v>1.0000704918032788</v>
      </c>
    </row>
    <row r="120" spans="1:11" ht="12.75">
      <c r="A120" s="22" t="s">
        <v>118</v>
      </c>
      <c r="B120" s="23"/>
      <c r="C120" s="23"/>
      <c r="D120" s="23"/>
      <c r="E120" s="23"/>
      <c r="F120" s="27">
        <v>20000</v>
      </c>
      <c r="G120" s="27">
        <v>16000</v>
      </c>
      <c r="H120" s="28">
        <v>15887.53</v>
      </c>
      <c r="I120" s="21"/>
      <c r="J120" s="21"/>
      <c r="K120" s="101">
        <f t="shared" si="1"/>
        <v>0.992970625</v>
      </c>
    </row>
    <row r="121" spans="1:11" ht="12.75">
      <c r="A121" s="22" t="s">
        <v>119</v>
      </c>
      <c r="B121" s="23"/>
      <c r="C121" s="23"/>
      <c r="D121" s="23"/>
      <c r="E121" s="23"/>
      <c r="F121" s="27">
        <v>300000</v>
      </c>
      <c r="G121" s="27">
        <v>311100</v>
      </c>
      <c r="H121" s="28">
        <v>311068.65</v>
      </c>
      <c r="I121" s="21"/>
      <c r="J121" s="21"/>
      <c r="K121" s="101">
        <f t="shared" si="1"/>
        <v>0.9998992285438767</v>
      </c>
    </row>
    <row r="122" spans="1:11" ht="12.75">
      <c r="A122" s="22" t="s">
        <v>120</v>
      </c>
      <c r="B122" s="23"/>
      <c r="C122" s="23"/>
      <c r="D122" s="23"/>
      <c r="E122" s="23"/>
      <c r="F122" s="27">
        <v>400000</v>
      </c>
      <c r="G122" s="27">
        <v>487700</v>
      </c>
      <c r="H122" s="28">
        <v>487709</v>
      </c>
      <c r="I122" s="21"/>
      <c r="J122" s="21"/>
      <c r="K122" s="101">
        <f t="shared" si="1"/>
        <v>1.0000184539676031</v>
      </c>
    </row>
    <row r="123" spans="1:11" ht="12.75">
      <c r="A123" s="22" t="s">
        <v>121</v>
      </c>
      <c r="B123" s="23"/>
      <c r="C123" s="23"/>
      <c r="D123" s="23"/>
      <c r="E123" s="23"/>
      <c r="F123" s="27">
        <v>185000</v>
      </c>
      <c r="G123" s="27">
        <v>187350</v>
      </c>
      <c r="H123" s="28">
        <v>188462</v>
      </c>
      <c r="I123" s="21"/>
      <c r="J123" s="21"/>
      <c r="K123" s="35">
        <f t="shared" si="1"/>
        <v>1.0059354149986657</v>
      </c>
    </row>
    <row r="124" spans="1:11" ht="12.75">
      <c r="A124" s="22" t="s">
        <v>122</v>
      </c>
      <c r="B124" s="23"/>
      <c r="C124" s="23"/>
      <c r="D124" s="23"/>
      <c r="E124" s="23"/>
      <c r="F124" s="27">
        <v>2000</v>
      </c>
      <c r="G124" s="27">
        <v>1550</v>
      </c>
      <c r="H124" s="28">
        <v>1530</v>
      </c>
      <c r="I124" s="21"/>
      <c r="J124" s="21"/>
      <c r="K124" s="35">
        <f t="shared" si="1"/>
        <v>0.9870967741935484</v>
      </c>
    </row>
    <row r="125" spans="1:11" ht="12.75">
      <c r="A125" s="22" t="s">
        <v>123</v>
      </c>
      <c r="B125" s="23"/>
      <c r="C125" s="23"/>
      <c r="D125" s="23"/>
      <c r="E125" s="23"/>
      <c r="F125" s="27">
        <v>1000</v>
      </c>
      <c r="G125" s="27">
        <v>200</v>
      </c>
      <c r="H125" s="28">
        <v>200</v>
      </c>
      <c r="I125" s="21"/>
      <c r="J125" s="21"/>
      <c r="K125" s="35">
        <f t="shared" si="1"/>
        <v>1</v>
      </c>
    </row>
    <row r="126" spans="1:11" ht="12.75">
      <c r="A126" s="22" t="s">
        <v>124</v>
      </c>
      <c r="B126" s="23"/>
      <c r="C126" s="23"/>
      <c r="D126" s="23"/>
      <c r="E126" s="23"/>
      <c r="F126" s="27">
        <v>85000</v>
      </c>
      <c r="G126" s="27">
        <v>88650</v>
      </c>
      <c r="H126" s="28">
        <v>88630</v>
      </c>
      <c r="I126" s="21"/>
      <c r="J126" s="21"/>
      <c r="K126" s="35">
        <f t="shared" si="1"/>
        <v>0.9997743936830231</v>
      </c>
    </row>
    <row r="127" spans="1:11" ht="12.75">
      <c r="A127" s="22" t="s">
        <v>125</v>
      </c>
      <c r="B127" s="23"/>
      <c r="C127" s="23"/>
      <c r="D127" s="23"/>
      <c r="E127" s="23"/>
      <c r="F127" s="27"/>
      <c r="G127" s="27">
        <v>19501</v>
      </c>
      <c r="H127" s="28">
        <v>19501</v>
      </c>
      <c r="I127" s="21"/>
      <c r="J127" s="21"/>
      <c r="K127" s="35">
        <f t="shared" si="1"/>
        <v>1</v>
      </c>
    </row>
    <row r="128" spans="1:11" ht="12.75">
      <c r="A128" s="31" t="s">
        <v>126</v>
      </c>
      <c r="B128" s="32"/>
      <c r="C128" s="32"/>
      <c r="D128" s="32"/>
      <c r="E128" s="41"/>
      <c r="F128" s="27">
        <v>126000</v>
      </c>
      <c r="G128" s="27">
        <v>107800</v>
      </c>
      <c r="H128" s="28">
        <v>107800</v>
      </c>
      <c r="I128" s="21"/>
      <c r="J128" s="21"/>
      <c r="K128" s="35">
        <f t="shared" si="1"/>
        <v>1</v>
      </c>
    </row>
    <row r="129" spans="1:11" ht="12.75">
      <c r="A129" s="56" t="s">
        <v>127</v>
      </c>
      <c r="B129" s="21"/>
      <c r="C129" s="21"/>
      <c r="D129" s="21"/>
      <c r="E129" s="21"/>
      <c r="F129" s="26">
        <v>0</v>
      </c>
      <c r="G129" s="27">
        <v>0</v>
      </c>
      <c r="H129" s="28">
        <v>55737.5</v>
      </c>
      <c r="I129" s="21"/>
      <c r="J129" s="21"/>
      <c r="K129" s="35"/>
    </row>
    <row r="130" spans="1:11" ht="12.75">
      <c r="A130" s="102" t="s">
        <v>128</v>
      </c>
      <c r="B130" s="37"/>
      <c r="C130" s="37"/>
      <c r="D130" s="37"/>
      <c r="E130" s="32"/>
      <c r="F130" s="26">
        <v>2514</v>
      </c>
      <c r="G130" s="27">
        <v>2514</v>
      </c>
      <c r="H130" s="28">
        <v>2514</v>
      </c>
      <c r="I130" s="21"/>
      <c r="J130" s="21"/>
      <c r="K130" s="35">
        <f>H130/G130</f>
        <v>1</v>
      </c>
    </row>
    <row r="131" spans="1:11" ht="12.75">
      <c r="A131" s="31" t="s">
        <v>129</v>
      </c>
      <c r="B131" s="32"/>
      <c r="C131" s="32"/>
      <c r="D131" s="32"/>
      <c r="E131" s="41"/>
      <c r="F131" s="27">
        <v>0</v>
      </c>
      <c r="G131" s="27">
        <v>125000</v>
      </c>
      <c r="H131" s="28">
        <v>125000</v>
      </c>
      <c r="I131" s="21"/>
      <c r="J131" s="21"/>
      <c r="K131" s="35">
        <f>H131/G131</f>
        <v>1</v>
      </c>
    </row>
    <row r="132" spans="1:11" ht="12.75">
      <c r="A132" s="33" t="s">
        <v>130</v>
      </c>
      <c r="B132" s="8"/>
      <c r="C132" s="8"/>
      <c r="D132" s="8"/>
      <c r="E132" s="21"/>
      <c r="F132" s="26"/>
      <c r="G132" s="27"/>
      <c r="H132" s="28"/>
      <c r="I132" s="21"/>
      <c r="J132" s="21"/>
      <c r="K132" s="35"/>
    </row>
    <row r="133" spans="1:11" ht="12.75">
      <c r="A133" s="36" t="s">
        <v>131</v>
      </c>
      <c r="B133" s="37"/>
      <c r="C133" s="37"/>
      <c r="D133" s="37"/>
      <c r="E133" s="32"/>
      <c r="F133" s="26">
        <v>6000</v>
      </c>
      <c r="G133" s="27">
        <v>6800</v>
      </c>
      <c r="H133" s="28">
        <v>6803</v>
      </c>
      <c r="I133" s="21"/>
      <c r="J133" s="21"/>
      <c r="K133" s="35">
        <v>1.0004</v>
      </c>
    </row>
    <row r="134" spans="1:11" ht="12.75">
      <c r="A134" s="31" t="s">
        <v>132</v>
      </c>
      <c r="B134" s="32"/>
      <c r="C134" s="32"/>
      <c r="D134" s="32"/>
      <c r="E134" s="41"/>
      <c r="F134" s="27">
        <v>21000</v>
      </c>
      <c r="G134" s="27">
        <v>18500</v>
      </c>
      <c r="H134" s="28">
        <v>18480</v>
      </c>
      <c r="I134" s="21"/>
      <c r="J134" s="21"/>
      <c r="K134" s="35">
        <f>H134/G134</f>
        <v>0.9989189189189189</v>
      </c>
    </row>
    <row r="135" spans="1:11" ht="12.75">
      <c r="A135" s="56" t="s">
        <v>133</v>
      </c>
      <c r="B135" s="21"/>
      <c r="C135" s="21"/>
      <c r="D135" s="21"/>
      <c r="E135" s="21"/>
      <c r="F135" s="26"/>
      <c r="G135" s="27"/>
      <c r="H135" s="28"/>
      <c r="I135" s="21"/>
      <c r="J135" s="21"/>
      <c r="K135" s="35"/>
    </row>
    <row r="136" spans="1:11" ht="12.75">
      <c r="A136" s="56" t="s">
        <v>134</v>
      </c>
      <c r="B136" s="21"/>
      <c r="C136" s="21"/>
      <c r="D136" s="21"/>
      <c r="E136" s="21"/>
      <c r="F136" s="26">
        <v>1000</v>
      </c>
      <c r="G136" s="27">
        <v>1000</v>
      </c>
      <c r="H136" s="28">
        <v>0</v>
      </c>
      <c r="I136" s="21"/>
      <c r="J136" s="21"/>
      <c r="K136" s="35">
        <f>H136/G136</f>
        <v>0</v>
      </c>
    </row>
    <row r="137" spans="1:11" ht="12.75">
      <c r="A137" s="33" t="s">
        <v>135</v>
      </c>
      <c r="B137" s="8"/>
      <c r="C137" s="8"/>
      <c r="D137" s="8"/>
      <c r="E137" s="21"/>
      <c r="F137" s="26"/>
      <c r="G137" s="27"/>
      <c r="H137" s="28"/>
      <c r="I137" s="21"/>
      <c r="J137" s="21"/>
      <c r="K137" s="35"/>
    </row>
    <row r="138" spans="1:11" ht="12.75">
      <c r="A138" s="36" t="s">
        <v>136</v>
      </c>
      <c r="B138" s="37"/>
      <c r="C138" s="37"/>
      <c r="D138" s="37"/>
      <c r="E138" s="32"/>
      <c r="F138" s="26">
        <v>10500</v>
      </c>
      <c r="G138" s="27">
        <v>10500</v>
      </c>
      <c r="H138" s="28">
        <v>10320</v>
      </c>
      <c r="I138" s="21"/>
      <c r="J138" s="21"/>
      <c r="K138" s="35">
        <f>H138/G138</f>
        <v>0.9828571428571429</v>
      </c>
    </row>
    <row r="139" spans="1:11" ht="12.75">
      <c r="A139" s="33" t="s">
        <v>137</v>
      </c>
      <c r="B139" s="8"/>
      <c r="C139" s="8"/>
      <c r="D139" s="8"/>
      <c r="E139" s="21"/>
      <c r="F139" s="103"/>
      <c r="G139" s="23"/>
      <c r="H139" s="104"/>
      <c r="I139" s="21"/>
      <c r="J139" s="21"/>
      <c r="K139" s="35"/>
    </row>
    <row r="140" spans="1:11" ht="12.75">
      <c r="A140" s="36" t="s">
        <v>138</v>
      </c>
      <c r="B140" s="37"/>
      <c r="C140" s="37"/>
      <c r="D140" s="37"/>
      <c r="E140" s="32"/>
      <c r="F140" s="26">
        <v>2000</v>
      </c>
      <c r="G140" s="27">
        <v>2000</v>
      </c>
      <c r="H140" s="28">
        <v>2250</v>
      </c>
      <c r="I140" s="21"/>
      <c r="J140" s="21"/>
      <c r="K140" s="35">
        <f>H140/G140</f>
        <v>1.125</v>
      </c>
    </row>
    <row r="141" spans="1:11" ht="12.75">
      <c r="A141" s="16" t="s">
        <v>139</v>
      </c>
      <c r="B141" s="17"/>
      <c r="C141" s="17"/>
      <c r="D141" s="17"/>
      <c r="E141" s="18"/>
      <c r="F141" s="27"/>
      <c r="G141" s="27"/>
      <c r="H141" s="28"/>
      <c r="I141" s="21"/>
      <c r="J141" s="21"/>
      <c r="K141" s="35"/>
    </row>
    <row r="142" spans="1:11" ht="12.75">
      <c r="A142" s="31" t="s">
        <v>140</v>
      </c>
      <c r="B142" s="32"/>
      <c r="C142" s="32"/>
      <c r="D142" s="32"/>
      <c r="E142" s="23"/>
      <c r="F142" s="27">
        <v>5000</v>
      </c>
      <c r="G142" s="27">
        <v>3000</v>
      </c>
      <c r="H142" s="28">
        <v>3000</v>
      </c>
      <c r="I142" s="21"/>
      <c r="J142" s="21"/>
      <c r="K142" s="35">
        <f>H142/G142</f>
        <v>1</v>
      </c>
    </row>
    <row r="143" spans="1:11" ht="12.75">
      <c r="A143" s="33" t="s">
        <v>141</v>
      </c>
      <c r="B143" s="8"/>
      <c r="C143" s="8"/>
      <c r="D143" s="8"/>
      <c r="E143" s="21"/>
      <c r="F143" s="26"/>
      <c r="G143" s="27"/>
      <c r="H143" s="28"/>
      <c r="I143" s="21"/>
      <c r="J143" s="21"/>
      <c r="K143" s="35"/>
    </row>
    <row r="144" spans="1:11" ht="12.75">
      <c r="A144" s="36" t="s">
        <v>142</v>
      </c>
      <c r="B144" s="37"/>
      <c r="C144" s="37"/>
      <c r="D144" s="37"/>
      <c r="E144" s="32"/>
      <c r="F144" s="26">
        <v>6000</v>
      </c>
      <c r="G144" s="27">
        <v>6000</v>
      </c>
      <c r="H144" s="28">
        <v>6338.61</v>
      </c>
      <c r="I144" s="21"/>
      <c r="J144" s="21"/>
      <c r="K144" s="35">
        <f>H144/G144</f>
        <v>1.056435</v>
      </c>
    </row>
    <row r="145" spans="1:11" ht="12.75">
      <c r="A145" s="56" t="s">
        <v>143</v>
      </c>
      <c r="B145" s="21"/>
      <c r="C145" s="21"/>
      <c r="D145" s="21"/>
      <c r="E145" s="21"/>
      <c r="F145" s="26">
        <v>0</v>
      </c>
      <c r="G145" s="27">
        <v>0</v>
      </c>
      <c r="H145" s="28">
        <v>0</v>
      </c>
      <c r="I145" s="21"/>
      <c r="J145" s="21"/>
      <c r="K145" s="35">
        <v>0</v>
      </c>
    </row>
    <row r="146" spans="1:11" ht="12.75">
      <c r="A146" s="33" t="s">
        <v>144</v>
      </c>
      <c r="B146" s="8"/>
      <c r="C146" s="8"/>
      <c r="D146" s="8"/>
      <c r="E146" s="8"/>
      <c r="F146" s="26">
        <v>1553014</v>
      </c>
      <c r="G146" s="27">
        <v>1696110</v>
      </c>
      <c r="H146" s="28">
        <v>1752176.2</v>
      </c>
      <c r="I146" s="21"/>
      <c r="J146" s="21"/>
      <c r="K146" s="35">
        <f>H146/G146</f>
        <v>1.0330557569968928</v>
      </c>
    </row>
    <row r="147" spans="1:11" ht="12.75">
      <c r="A147" s="102" t="s">
        <v>145</v>
      </c>
      <c r="B147" s="37"/>
      <c r="C147" s="37" t="s">
        <v>146</v>
      </c>
      <c r="D147" s="37"/>
      <c r="E147" s="32"/>
      <c r="F147" s="26">
        <v>216786</v>
      </c>
      <c r="G147" s="27">
        <v>156660</v>
      </c>
      <c r="H147" s="105"/>
      <c r="I147" s="21"/>
      <c r="J147" s="21"/>
      <c r="K147" s="106"/>
    </row>
    <row r="148" spans="1:11" ht="13.5" thickBot="1">
      <c r="A148" s="107" t="s">
        <v>147</v>
      </c>
      <c r="B148" s="87"/>
      <c r="C148" s="87" t="s">
        <v>148</v>
      </c>
      <c r="D148" s="87"/>
      <c r="E148" s="108"/>
      <c r="F148" s="109">
        <f>SUM(F146:F147)</f>
        <v>1769800</v>
      </c>
      <c r="G148" s="110">
        <f>SUM(G146:G147)</f>
        <v>1852770</v>
      </c>
      <c r="H148" s="111">
        <f>SUM(H146)</f>
        <v>1752176.2</v>
      </c>
      <c r="I148" s="8"/>
      <c r="J148" s="8"/>
      <c r="K148" s="112"/>
    </row>
  </sheetData>
  <printOptions/>
  <pageMargins left="0.79" right="0.79" top="0.98" bottom="0.98" header="0.49" footer="0.4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Vlada</cp:lastModifiedBy>
  <dcterms:created xsi:type="dcterms:W3CDTF">2008-06-13T18:21:27Z</dcterms:created>
  <dcterms:modified xsi:type="dcterms:W3CDTF">2011-03-11T16:09:34Z</dcterms:modified>
  <cp:category/>
  <cp:version/>
  <cp:contentType/>
  <cp:contentStatus/>
</cp:coreProperties>
</file>