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<sst xmlns="http://schemas.openxmlformats.org/spreadsheetml/2006/main" count="147" uniqueCount="131">
  <si>
    <t xml:space="preserve">                                                    Z P R Á V A                                                                                         </t>
  </si>
  <si>
    <t xml:space="preserve">      o finančním hospodaření obce  K B E L  za rok  2004 - závěrečný účet      </t>
  </si>
  <si>
    <t>V ý d a j e</t>
  </si>
  <si>
    <t xml:space="preserve"> </t>
  </si>
  <si>
    <t xml:space="preserve">          Rozpočet          </t>
  </si>
  <si>
    <t xml:space="preserve">    Skutečnost</t>
  </si>
  <si>
    <t>% UR</t>
  </si>
  <si>
    <t xml:space="preserve">     schv. </t>
  </si>
  <si>
    <t>uprav.</t>
  </si>
  <si>
    <t xml:space="preserve">     </t>
  </si>
  <si>
    <t xml:space="preserve">231 30  2212 - Silnice                           </t>
  </si>
  <si>
    <t xml:space="preserve">   </t>
  </si>
  <si>
    <t xml:space="preserve">              5169 - prohr.sněhu              </t>
  </si>
  <si>
    <t>231 30  2221 - Provoz veř.sil.dopravy</t>
  </si>
  <si>
    <t xml:space="preserve">              5193 - dopravní obslužnost        </t>
  </si>
  <si>
    <t xml:space="preserve">231 30  2310 - Pitná voda                   </t>
  </si>
  <si>
    <t xml:space="preserve">              5137 - DHM - čerpadlo do studny </t>
  </si>
  <si>
    <t xml:space="preserve">              5169 - rozbory vody          </t>
  </si>
  <si>
    <t xml:space="preserve">              5171 - opravy a udržování              </t>
  </si>
  <si>
    <t xml:space="preserve">231 30 2341 - Vodní díla – rybníky    </t>
  </si>
  <si>
    <t xml:space="preserve">              5139 – materiál,ryby                 </t>
  </si>
  <si>
    <t>231 30  3111 - Předškolní zařízení</t>
  </si>
  <si>
    <t xml:space="preserve">              5321 - příspěvek MŠ v Ratboři</t>
  </si>
  <si>
    <t xml:space="preserve">231 10 3113 - Základní školy                     </t>
  </si>
  <si>
    <t xml:space="preserve">              5321 - školné - Město Kolín  </t>
  </si>
  <si>
    <t xml:space="preserve">231 30 3341 - Rozhlas                       </t>
  </si>
  <si>
    <t xml:space="preserve">231 30 3399  - Kultura                             </t>
  </si>
  <si>
    <t xml:space="preserve">              5139 - materiál                        </t>
  </si>
  <si>
    <t xml:space="preserve">              5175 – pohoštění na kult.akcích                  </t>
  </si>
  <si>
    <t xml:space="preserve">231 30 3421 - Volný čas dětí                 </t>
  </si>
  <si>
    <t xml:space="preserve">             5139 - Dětský den, Mikuláš - ceny</t>
  </si>
  <si>
    <t xml:space="preserve">             5171 - oprava a údržba            </t>
  </si>
  <si>
    <t xml:space="preserve">             5175 - pohoštění                           </t>
  </si>
  <si>
    <t xml:space="preserve">             6121 - dětské hřiště (oplocení)</t>
  </si>
  <si>
    <t xml:space="preserve">231 30  3631- Veřejné osvětlení              </t>
  </si>
  <si>
    <r>
      <t xml:space="preserve">           </t>
    </r>
    <r>
      <rPr>
        <sz val="10"/>
        <rFont val="Arial CE"/>
        <family val="2"/>
      </rPr>
      <t xml:space="preserve">  5139 - materiál                    </t>
    </r>
  </si>
  <si>
    <t xml:space="preserve">             5154 - eletr. energie                </t>
  </si>
  <si>
    <t xml:space="preserve">             5171 - oprava VO                    </t>
  </si>
  <si>
    <t xml:space="preserve">             6121 - stavby VO                </t>
  </si>
  <si>
    <t xml:space="preserve">231 30  3632 - Pohřebnictví           </t>
  </si>
  <si>
    <t xml:space="preserve">              5169 - služby-hydrogeol.průzkum</t>
  </si>
  <si>
    <t xml:space="preserve">231 30 3633 - výstavba inž.sítí                 </t>
  </si>
  <si>
    <t xml:space="preserve">             6121 - stavby                  </t>
  </si>
  <si>
    <t xml:space="preserve">             6313 - inv. - přísp.na posílení el. sítě          </t>
  </si>
  <si>
    <t xml:space="preserve">231 30 3635 - Územní plánování      </t>
  </si>
  <si>
    <t xml:space="preserve">            6119 - územní plán                 </t>
  </si>
  <si>
    <t>231 30 3721 - Sběr a svoz nebezpeč.odpadu</t>
  </si>
  <si>
    <t xml:space="preserve">             5169 - odvoz odpadu                  </t>
  </si>
  <si>
    <t>231 30 3722 - Sběr a svoz komunál.odpadu</t>
  </si>
  <si>
    <t xml:space="preserve">               5139 - materiál                    </t>
  </si>
  <si>
    <t xml:space="preserve">               5169 - likvidace odpadu, fekálie,      </t>
  </si>
  <si>
    <t xml:space="preserve">                         odvoz kontejneru (sklo,plasty)</t>
  </si>
  <si>
    <t xml:space="preserve">231 30 3745 - Péče o vzhled obcí a veř.zeleň  </t>
  </si>
  <si>
    <t xml:space="preserve">              5021 - odměny                       </t>
  </si>
  <si>
    <t xml:space="preserve">              5139 - stromky, pletivo        </t>
  </si>
  <si>
    <t xml:space="preserve">              5156 - benzín do sekaček       </t>
  </si>
  <si>
    <t xml:space="preserve">              5169 - služby                        </t>
  </si>
  <si>
    <t xml:space="preserve">              5171 - údržba veř.prostr. Kbel (chodník)                                     </t>
  </si>
  <si>
    <t xml:space="preserve">              6121 - dokončení návsi - Kbel  </t>
  </si>
  <si>
    <t xml:space="preserve">231 30 5512 - Požární ochrana              </t>
  </si>
  <si>
    <t xml:space="preserve">              5154 - el.energie                    </t>
  </si>
  <si>
    <t xml:space="preserve">231 30 6112 - Zastupitelstva obcí              </t>
  </si>
  <si>
    <t xml:space="preserve">              5023 - odměny                         </t>
  </si>
  <si>
    <t xml:space="preserve">231 30 6115 Volby do zastupit.krajů             </t>
  </si>
  <si>
    <t xml:space="preserve">              5139 - materiál                </t>
  </si>
  <si>
    <t xml:space="preserve">              5173 - cestovné                                   </t>
  </si>
  <si>
    <t xml:space="preserve">              5175 - pohoštění                 </t>
  </si>
  <si>
    <t>231 30  6117 - Volby do Evropského parlamentu</t>
  </si>
  <si>
    <t xml:space="preserve">              5173 - cestovné                </t>
  </si>
  <si>
    <t xml:space="preserve">231 30 6171 - Činnost místní správy            </t>
  </si>
  <si>
    <t xml:space="preserve">              5011 - mzdy VPP                        </t>
  </si>
  <si>
    <t xml:space="preserve">              5021 - ostatní osobní výdaje</t>
  </si>
  <si>
    <t xml:space="preserve">              5031 - sociální pojištění, VPP        </t>
  </si>
  <si>
    <t xml:space="preserve">              5032 - zdravotní pojištění, VPP          </t>
  </si>
  <si>
    <t xml:space="preserve">              5038 - ostatní pojištění                </t>
  </si>
  <si>
    <t xml:space="preserve">              5136 - Sbírky, knihy                   </t>
  </si>
  <si>
    <t xml:space="preserve">              5137 - křovinořez                                      </t>
  </si>
  <si>
    <t xml:space="preserve">              5139 - všeobecný materiál             </t>
  </si>
  <si>
    <t xml:space="preserve">              5154 - el.energie                       </t>
  </si>
  <si>
    <t xml:space="preserve">              5161 - poštovné                           </t>
  </si>
  <si>
    <t xml:space="preserve">              5162 - telefony                                   </t>
  </si>
  <si>
    <t xml:space="preserve">              5163 - bank.poplatky, pojištění         </t>
  </si>
  <si>
    <t xml:space="preserve">              5168 - zpracování dat -Gordic</t>
  </si>
  <si>
    <t xml:space="preserve">              5169 - služby-zprac.mezd              </t>
  </si>
  <si>
    <t xml:space="preserve">              5171 - opravy a udržování na ObÚ              </t>
  </si>
  <si>
    <t xml:space="preserve">              5172 - programové vybavení Word,Excel</t>
  </si>
  <si>
    <t xml:space="preserve">              5173 - cestovné                         </t>
  </si>
  <si>
    <t xml:space="preserve">              5175 - občerstvení                                  </t>
  </si>
  <si>
    <t xml:space="preserve">              5363 - úhrada FÚ               </t>
  </si>
  <si>
    <t xml:space="preserve">231 10   6171  Činnost vnitřní správy                  </t>
  </si>
  <si>
    <t xml:space="preserve">         5329 - DSO -mikroregion Radovesnice I.</t>
  </si>
  <si>
    <t xml:space="preserve">     5361- nákup kolků                          </t>
  </si>
  <si>
    <t xml:space="preserve">              5362 - platby daní a popl.</t>
  </si>
  <si>
    <t xml:space="preserve">Celkem výdaje                                   </t>
  </si>
  <si>
    <t xml:space="preserve">Nižší výdaje než příjmy v r. 2004   </t>
  </si>
  <si>
    <t>P ř í j m y</t>
  </si>
  <si>
    <t xml:space="preserve">                                                                                        </t>
  </si>
  <si>
    <t xml:space="preserve">          Rozpočet</t>
  </si>
  <si>
    <t xml:space="preserve">        Skutečnost</t>
  </si>
  <si>
    <t xml:space="preserve">   schv.</t>
  </si>
  <si>
    <t xml:space="preserve">   upr.</t>
  </si>
  <si>
    <t xml:space="preserve">231 20   1111 - daň z příjmů FO ze závislé čin.  </t>
  </si>
  <si>
    <t xml:space="preserve">              1112 - daň z příjmů FO ze SVČ           </t>
  </si>
  <si>
    <t xml:space="preserve">              1113 - daň z příjmů FO z kapit.výnosu    </t>
  </si>
  <si>
    <t xml:space="preserve">              1121 - daň z příjmů práv.osob          </t>
  </si>
  <si>
    <t xml:space="preserve">              1211 - DPH                            </t>
  </si>
  <si>
    <t xml:space="preserve">              1511 - daň z nemovitostí               </t>
  </si>
  <si>
    <t xml:space="preserve">              1341 - poplatek ze psů                 </t>
  </si>
  <si>
    <t xml:space="preserve">              1361 - správní poplatky    </t>
  </si>
  <si>
    <t xml:space="preserve">              1337 - poplatek za komunální odpad</t>
  </si>
  <si>
    <t xml:space="preserve">              4111 - dotace za volby                         </t>
  </si>
  <si>
    <t xml:space="preserve">              4116 -  neinv. dotace (VPP, úprava veř.prostr.)          </t>
  </si>
  <si>
    <t xml:space="preserve">              4131 - převody z vl.fondů HČ</t>
  </si>
  <si>
    <r>
      <t xml:space="preserve">231 10 </t>
    </r>
    <r>
      <rPr>
        <sz val="10"/>
        <rFont val="Arial CE"/>
        <family val="2"/>
      </rPr>
      <t xml:space="preserve">  4112 - neinv. dotace ze stát. rozpočtu    </t>
    </r>
  </si>
  <si>
    <t xml:space="preserve">             4122 - neinvest. dotace (náves-chodník Kbel)           </t>
  </si>
  <si>
    <t xml:space="preserve">             4222 - inv. dotace (dětské hřiště)   </t>
  </si>
  <si>
    <t xml:space="preserve">231 20 1012 - Zemědělství                 </t>
  </si>
  <si>
    <t xml:space="preserve">                2131 - z pronájmu pozemků, tráva         </t>
  </si>
  <si>
    <t xml:space="preserve">                2111 - příjmy z poskyt.služeb a výrobků</t>
  </si>
  <si>
    <t xml:space="preserve">                3111 - příjmy z prodeje pozemku</t>
  </si>
  <si>
    <t xml:space="preserve">231 20 3612 - Bytové hospodářství                    </t>
  </si>
  <si>
    <t xml:space="preserve">               2132 - příjmy z pronájmu - byt           </t>
  </si>
  <si>
    <t xml:space="preserve">231 20 3632 - Pohřebnictví                  </t>
  </si>
  <si>
    <t xml:space="preserve">               2111 - za hroby                        </t>
  </si>
  <si>
    <t>231 20  3722 - Sběr a svoz komun.odpadů</t>
  </si>
  <si>
    <t xml:space="preserve">               2111 - příjmy ostatní (popelnice)</t>
  </si>
  <si>
    <t>231 20 6171 - Činnost místní správy</t>
  </si>
  <si>
    <t xml:space="preserve">               2141 - úroky z účtu                   </t>
  </si>
  <si>
    <t xml:space="preserve">Celkem                                            </t>
  </si>
  <si>
    <r>
      <t>231 10</t>
    </r>
    <r>
      <rPr>
        <sz val="10"/>
        <rFont val="Arial CE"/>
        <family val="2"/>
      </rPr>
      <t xml:space="preserve"> 8115 - Zůstatek z r. 2004             </t>
    </r>
  </si>
  <si>
    <t xml:space="preserve">Celkem se zůstatkem r. 2004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</si>
</sst>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\ _K_č_-;\-* #,##0\ _K_č_-;_-* &quot;-&quot;??\ _K_č_-;_-@_-"/>
    <numFmt numFmtId="168" formatCode="_-* #,##0.0\ _K_č_-;\-* #,##0.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9" fontId="3" fillId="0" borderId="0" xfId="20" applyFont="1" applyAlignment="1">
      <alignment/>
    </xf>
    <xf numFmtId="0" fontId="4" fillId="0" borderId="0" xfId="0" applyFont="1" applyAlignment="1">
      <alignment/>
    </xf>
    <xf numFmtId="167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167" fontId="5" fillId="0" borderId="3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9" fontId="5" fillId="0" borderId="6" xfId="20" applyFont="1" applyBorder="1" applyAlignment="1">
      <alignment horizontal="center"/>
    </xf>
    <xf numFmtId="167" fontId="5" fillId="0" borderId="7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9" fontId="5" fillId="0" borderId="7" xfId="2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67" fontId="5" fillId="0" borderId="5" xfId="15" applyNumberFormat="1" applyFont="1" applyBorder="1" applyAlignment="1">
      <alignment/>
    </xf>
    <xf numFmtId="43" fontId="5" fillId="0" borderId="5" xfId="15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43" fontId="6" fillId="0" borderId="0" xfId="15" applyFont="1" applyAlignment="1">
      <alignment/>
    </xf>
    <xf numFmtId="167" fontId="6" fillId="0" borderId="7" xfId="15" applyNumberFormat="1" applyFont="1" applyBorder="1" applyAlignment="1">
      <alignment/>
    </xf>
    <xf numFmtId="167" fontId="6" fillId="0" borderId="5" xfId="15" applyNumberFormat="1" applyFont="1" applyBorder="1" applyAlignment="1">
      <alignment/>
    </xf>
    <xf numFmtId="43" fontId="6" fillId="0" borderId="5" xfId="15" applyFont="1" applyBorder="1" applyAlignment="1">
      <alignment/>
    </xf>
    <xf numFmtId="9" fontId="6" fillId="0" borderId="0" xfId="20" applyFont="1" applyAlignment="1">
      <alignment/>
    </xf>
    <xf numFmtId="9" fontId="6" fillId="0" borderId="7" xfId="20" applyFont="1" applyBorder="1" applyAlignment="1">
      <alignment/>
    </xf>
    <xf numFmtId="0" fontId="5" fillId="0" borderId="10" xfId="0" applyFont="1" applyBorder="1" applyAlignment="1">
      <alignment/>
    </xf>
    <xf numFmtId="167" fontId="5" fillId="0" borderId="7" xfId="15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67" fontId="6" fillId="0" borderId="5" xfId="0" applyNumberFormat="1" applyFont="1" applyBorder="1" applyAlignment="1">
      <alignment/>
    </xf>
    <xf numFmtId="43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44" fontId="5" fillId="0" borderId="5" xfId="18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67" fontId="6" fillId="0" borderId="14" xfId="15" applyNumberFormat="1" applyFont="1" applyBorder="1" applyAlignment="1">
      <alignment/>
    </xf>
    <xf numFmtId="167" fontId="6" fillId="0" borderId="15" xfId="15" applyNumberFormat="1" applyFont="1" applyBorder="1" applyAlignment="1">
      <alignment/>
    </xf>
    <xf numFmtId="43" fontId="6" fillId="0" borderId="15" xfId="15" applyFont="1" applyBorder="1" applyAlignment="1">
      <alignment/>
    </xf>
    <xf numFmtId="167" fontId="5" fillId="0" borderId="3" xfId="15" applyNumberFormat="1" applyFont="1" applyBorder="1" applyAlignment="1">
      <alignment/>
    </xf>
    <xf numFmtId="0" fontId="5" fillId="0" borderId="6" xfId="0" applyFont="1" applyBorder="1" applyAlignment="1">
      <alignment/>
    </xf>
    <xf numFmtId="167" fontId="6" fillId="0" borderId="16" xfId="15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9" fontId="6" fillId="0" borderId="15" xfId="2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7" fontId="6" fillId="0" borderId="2" xfId="15" applyNumberFormat="1" applyFont="1" applyBorder="1" applyAlignment="1">
      <alignment/>
    </xf>
    <xf numFmtId="43" fontId="6" fillId="0" borderId="7" xfId="15" applyFont="1" applyBorder="1" applyAlignment="1">
      <alignment/>
    </xf>
    <xf numFmtId="9" fontId="6" fillId="0" borderId="5" xfId="20" applyFont="1" applyBorder="1" applyAlignment="1">
      <alignment/>
    </xf>
    <xf numFmtId="167" fontId="5" fillId="0" borderId="16" xfId="15" applyNumberFormat="1" applyFont="1" applyBorder="1" applyAlignment="1">
      <alignment/>
    </xf>
    <xf numFmtId="43" fontId="5" fillId="0" borderId="16" xfId="15" applyFont="1" applyBorder="1" applyAlignment="1">
      <alignment/>
    </xf>
    <xf numFmtId="4" fontId="6" fillId="0" borderId="2" xfId="0" applyNumberFormat="1" applyFont="1" applyBorder="1" applyAlignment="1">
      <alignment/>
    </xf>
    <xf numFmtId="168" fontId="6" fillId="0" borderId="5" xfId="15" applyNumberFormat="1" applyFont="1" applyBorder="1" applyAlignment="1">
      <alignment/>
    </xf>
    <xf numFmtId="167" fontId="6" fillId="0" borderId="7" xfId="20" applyNumberFormat="1" applyFont="1" applyBorder="1" applyAlignment="1">
      <alignment/>
    </xf>
    <xf numFmtId="167" fontId="6" fillId="0" borderId="5" xfId="20" applyNumberFormat="1" applyFont="1" applyBorder="1" applyAlignment="1">
      <alignment/>
    </xf>
    <xf numFmtId="43" fontId="6" fillId="0" borderId="5" xfId="20" applyNumberFormat="1" applyFont="1" applyBorder="1" applyAlignment="1">
      <alignment/>
    </xf>
    <xf numFmtId="9" fontId="6" fillId="0" borderId="0" xfId="20" applyFont="1" applyBorder="1" applyAlignment="1">
      <alignment/>
    </xf>
    <xf numFmtId="167" fontId="6" fillId="0" borderId="5" xfId="15" applyNumberFormat="1" applyFont="1" applyBorder="1" applyAlignment="1">
      <alignment horizontal="left" indent="1"/>
    </xf>
    <xf numFmtId="0" fontId="5" fillId="0" borderId="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" xfId="0" applyFont="1" applyBorder="1" applyAlignment="1">
      <alignment/>
    </xf>
    <xf numFmtId="167" fontId="5" fillId="0" borderId="19" xfId="15" applyNumberFormat="1" applyFont="1" applyBorder="1" applyAlignment="1">
      <alignment/>
    </xf>
    <xf numFmtId="43" fontId="5" fillId="0" borderId="19" xfId="15" applyFont="1" applyBorder="1" applyAlignment="1">
      <alignment/>
    </xf>
    <xf numFmtId="43" fontId="5" fillId="0" borderId="20" xfId="15" applyFont="1" applyBorder="1" applyAlignment="1">
      <alignment/>
    </xf>
    <xf numFmtId="9" fontId="6" fillId="0" borderId="19" xfId="20" applyFont="1" applyBorder="1" applyAlignment="1">
      <alignment/>
    </xf>
    <xf numFmtId="167" fontId="6" fillId="0" borderId="0" xfId="15" applyNumberFormat="1" applyFont="1" applyBorder="1" applyAlignment="1">
      <alignment/>
    </xf>
    <xf numFmtId="167" fontId="3" fillId="0" borderId="0" xfId="0" applyNumberFormat="1" applyFont="1" applyAlignment="1">
      <alignment/>
    </xf>
    <xf numFmtId="9" fontId="6" fillId="0" borderId="2" xfId="20" applyFont="1" applyBorder="1" applyAlignment="1">
      <alignment/>
    </xf>
    <xf numFmtId="0" fontId="5" fillId="0" borderId="21" xfId="0" applyFont="1" applyBorder="1" applyAlignment="1">
      <alignment/>
    </xf>
    <xf numFmtId="167" fontId="5" fillId="0" borderId="9" xfId="0" applyNumberFormat="1" applyFont="1" applyBorder="1" applyAlignment="1">
      <alignment/>
    </xf>
    <xf numFmtId="9" fontId="5" fillId="0" borderId="7" xfId="20" applyFont="1" applyBorder="1" applyAlignment="1">
      <alignment horizontal="center"/>
    </xf>
    <xf numFmtId="0" fontId="5" fillId="0" borderId="7" xfId="0" applyFont="1" applyBorder="1" applyAlignment="1">
      <alignment/>
    </xf>
    <xf numFmtId="167" fontId="6" fillId="0" borderId="7" xfId="0" applyNumberFormat="1" applyFont="1" applyBorder="1" applyAlignment="1">
      <alignment/>
    </xf>
    <xf numFmtId="168" fontId="6" fillId="0" borderId="7" xfId="15" applyNumberFormat="1" applyFont="1" applyBorder="1" applyAlignment="1">
      <alignment/>
    </xf>
    <xf numFmtId="44" fontId="6" fillId="0" borderId="5" xfId="18" applyFont="1" applyBorder="1" applyAlignment="1">
      <alignment/>
    </xf>
    <xf numFmtId="9" fontId="6" fillId="0" borderId="22" xfId="2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67" fontId="5" fillId="0" borderId="25" xfId="15" applyNumberFormat="1" applyFont="1" applyBorder="1" applyAlignment="1">
      <alignment/>
    </xf>
    <xf numFmtId="167" fontId="5" fillId="0" borderId="18" xfId="15" applyNumberFormat="1" applyFont="1" applyBorder="1" applyAlignment="1">
      <alignment/>
    </xf>
    <xf numFmtId="44" fontId="5" fillId="0" borderId="19" xfId="18" applyFont="1" applyBorder="1" applyAlignment="1">
      <alignment/>
    </xf>
    <xf numFmtId="9" fontId="5" fillId="0" borderId="26" xfId="2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N11" sqref="N11"/>
    </sheetView>
  </sheetViews>
  <sheetFormatPr defaultColWidth="9.140625" defaultRowHeight="12.75"/>
  <cols>
    <col min="6" max="6" width="13.8515625" style="0" customWidth="1"/>
    <col min="7" max="7" width="14.28125" style="0" customWidth="1"/>
    <col min="8" max="8" width="16.28125" style="0" customWidth="1"/>
    <col min="9" max="10" width="9.140625" style="0" hidden="1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Bot="1">
      <c r="A2" s="2" t="s">
        <v>1</v>
      </c>
      <c r="B2" s="2"/>
      <c r="C2" s="2"/>
      <c r="D2" s="2"/>
      <c r="E2" s="2"/>
      <c r="F2" s="2"/>
      <c r="G2" s="2"/>
      <c r="H2" s="2"/>
      <c r="I2" s="1"/>
      <c r="J2" s="1"/>
      <c r="K2" s="3"/>
    </row>
    <row r="3" spans="1:11" ht="15.75">
      <c r="A3" s="4" t="s">
        <v>2</v>
      </c>
      <c r="B3" s="4"/>
      <c r="C3" s="1"/>
      <c r="D3" s="1" t="s">
        <v>3</v>
      </c>
      <c r="E3" s="1"/>
      <c r="F3" s="5"/>
      <c r="G3" s="5"/>
      <c r="H3" s="6"/>
      <c r="I3" s="1"/>
      <c r="J3" s="1"/>
      <c r="K3" s="3"/>
    </row>
    <row r="4" spans="1:11" ht="15.75">
      <c r="A4" s="4"/>
      <c r="B4" s="1"/>
      <c r="C4" s="1"/>
      <c r="D4" s="1"/>
      <c r="E4" s="1"/>
      <c r="F4" s="8" t="s">
        <v>4</v>
      </c>
      <c r="G4" s="9"/>
      <c r="H4" s="10" t="s">
        <v>5</v>
      </c>
      <c r="I4" s="1"/>
      <c r="J4" s="1"/>
      <c r="K4" s="11" t="s">
        <v>6</v>
      </c>
    </row>
    <row r="5" spans="1:11" ht="12.75">
      <c r="A5" s="7"/>
      <c r="B5" s="7"/>
      <c r="C5" s="7"/>
      <c r="D5" s="7"/>
      <c r="E5" s="7" t="s">
        <v>3</v>
      </c>
      <c r="F5" s="12" t="s">
        <v>7</v>
      </c>
      <c r="G5" s="13" t="s">
        <v>8</v>
      </c>
      <c r="H5" s="10" t="s">
        <v>9</v>
      </c>
      <c r="I5" s="7"/>
      <c r="J5" s="7"/>
      <c r="K5" s="14"/>
    </row>
    <row r="6" spans="1:11" ht="12.75">
      <c r="A6" s="15" t="s">
        <v>10</v>
      </c>
      <c r="B6" s="16"/>
      <c r="C6" s="16"/>
      <c r="D6" s="16"/>
      <c r="E6" s="17"/>
      <c r="F6" s="18" t="s">
        <v>11</v>
      </c>
      <c r="G6" s="18"/>
      <c r="H6" s="19"/>
      <c r="I6" s="7"/>
      <c r="J6" s="7"/>
      <c r="K6" s="14"/>
    </row>
    <row r="7" spans="1:11" ht="12.75">
      <c r="A7" s="21" t="s">
        <v>12</v>
      </c>
      <c r="B7" s="22"/>
      <c r="C7" s="22"/>
      <c r="D7" s="22"/>
      <c r="E7" s="23"/>
      <c r="F7" s="25">
        <v>10000</v>
      </c>
      <c r="G7" s="26">
        <v>10000</v>
      </c>
      <c r="H7" s="27">
        <v>7167</v>
      </c>
      <c r="I7" s="20"/>
      <c r="J7" s="20"/>
      <c r="K7" s="29">
        <f>H7/G7</f>
        <v>0.7167</v>
      </c>
    </row>
    <row r="8" spans="1:11" ht="12.75">
      <c r="A8" s="30" t="s">
        <v>13</v>
      </c>
      <c r="B8" s="7"/>
      <c r="C8" s="7"/>
      <c r="D8" s="7"/>
      <c r="E8" s="7"/>
      <c r="F8" s="31"/>
      <c r="G8" s="18"/>
      <c r="H8" s="19"/>
      <c r="I8" s="7"/>
      <c r="J8" s="7"/>
      <c r="K8" s="29"/>
    </row>
    <row r="9" spans="1:11" ht="12.75">
      <c r="A9" s="32" t="s">
        <v>14</v>
      </c>
      <c r="B9" s="33"/>
      <c r="C9" s="33"/>
      <c r="D9" s="33"/>
      <c r="E9" s="34"/>
      <c r="F9" s="25">
        <v>25000</v>
      </c>
      <c r="G9" s="26">
        <v>25000</v>
      </c>
      <c r="H9" s="27">
        <v>24600</v>
      </c>
      <c r="I9" s="20"/>
      <c r="J9" s="20"/>
      <c r="K9" s="29">
        <f>H9/G9</f>
        <v>0.984</v>
      </c>
    </row>
    <row r="10" spans="1:11" ht="12.75">
      <c r="A10" s="15" t="s">
        <v>15</v>
      </c>
      <c r="B10" s="16"/>
      <c r="C10" s="16"/>
      <c r="D10" s="16"/>
      <c r="E10" s="35"/>
      <c r="F10" s="12"/>
      <c r="G10" s="13"/>
      <c r="H10" s="10"/>
      <c r="I10" s="7"/>
      <c r="J10" s="7"/>
      <c r="K10" s="29"/>
    </row>
    <row r="11" spans="1:11" ht="12.75">
      <c r="A11" s="36" t="s">
        <v>16</v>
      </c>
      <c r="B11" s="20"/>
      <c r="C11" s="20"/>
      <c r="D11" s="20"/>
      <c r="E11" s="20"/>
      <c r="F11" s="25"/>
      <c r="G11" s="26">
        <v>10000</v>
      </c>
      <c r="H11" s="27">
        <v>7830</v>
      </c>
      <c r="I11" s="20"/>
      <c r="J11" s="20"/>
      <c r="K11" s="29">
        <f>H11/G11</f>
        <v>0.783</v>
      </c>
    </row>
    <row r="12" spans="1:11" ht="12.75">
      <c r="A12" s="32" t="s">
        <v>17</v>
      </c>
      <c r="B12" s="37"/>
      <c r="C12" s="33"/>
      <c r="D12" s="34"/>
      <c r="E12" s="33"/>
      <c r="F12" s="26">
        <v>15000</v>
      </c>
      <c r="G12" s="26">
        <v>15000</v>
      </c>
      <c r="H12" s="27">
        <v>19023</v>
      </c>
      <c r="I12" s="20"/>
      <c r="J12" s="20"/>
      <c r="K12" s="29">
        <f>H12/G12</f>
        <v>1.2682</v>
      </c>
    </row>
    <row r="13" spans="1:11" ht="12.75">
      <c r="A13" s="38" t="s">
        <v>18</v>
      </c>
      <c r="B13" s="34"/>
      <c r="C13" s="34"/>
      <c r="D13" s="34"/>
      <c r="E13" s="39"/>
      <c r="F13" s="26">
        <v>56600</v>
      </c>
      <c r="G13" s="26">
        <v>56600</v>
      </c>
      <c r="H13" s="27">
        <v>13533</v>
      </c>
      <c r="I13" s="20"/>
      <c r="J13" s="20"/>
      <c r="K13" s="29">
        <f>H13/G13</f>
        <v>0.23909893992932862</v>
      </c>
    </row>
    <row r="14" spans="1:11" ht="12.75">
      <c r="A14" s="30" t="s">
        <v>19</v>
      </c>
      <c r="B14" s="7"/>
      <c r="C14" s="7"/>
      <c r="D14" s="7"/>
      <c r="E14" s="7"/>
      <c r="F14" s="31"/>
      <c r="G14" s="18"/>
      <c r="H14" s="19"/>
      <c r="I14" s="7"/>
      <c r="J14" s="7"/>
      <c r="K14" s="29"/>
    </row>
    <row r="15" spans="1:11" ht="12.75">
      <c r="A15" s="32" t="s">
        <v>20</v>
      </c>
      <c r="B15" s="33"/>
      <c r="C15" s="33"/>
      <c r="D15" s="33"/>
      <c r="E15" s="34"/>
      <c r="F15" s="25">
        <v>10000</v>
      </c>
      <c r="G15" s="26" t="s">
        <v>3</v>
      </c>
      <c r="H15" s="26" t="s">
        <v>3</v>
      </c>
      <c r="I15" s="20"/>
      <c r="J15" s="20"/>
      <c r="K15" s="29"/>
    </row>
    <row r="16" spans="1:11" ht="12.75">
      <c r="A16" s="15" t="s">
        <v>21</v>
      </c>
      <c r="B16" s="16"/>
      <c r="C16" s="16"/>
      <c r="D16" s="16"/>
      <c r="E16" s="22"/>
      <c r="F16" s="26"/>
      <c r="G16" s="26"/>
      <c r="H16" s="27"/>
      <c r="I16" s="20"/>
      <c r="J16" s="20"/>
      <c r="K16" s="29"/>
    </row>
    <row r="17" spans="1:11" ht="12.75">
      <c r="A17" s="38" t="s">
        <v>22</v>
      </c>
      <c r="B17" s="34"/>
      <c r="C17" s="34"/>
      <c r="D17" s="34"/>
      <c r="E17" s="22"/>
      <c r="F17" s="26"/>
      <c r="G17" s="26">
        <v>20000</v>
      </c>
      <c r="H17" s="27">
        <v>16287</v>
      </c>
      <c r="I17" s="20"/>
      <c r="J17" s="20"/>
      <c r="K17" s="29">
        <f>H17/G17</f>
        <v>0.81435</v>
      </c>
    </row>
    <row r="18" spans="1:11" ht="12.75">
      <c r="A18" s="30" t="s">
        <v>23</v>
      </c>
      <c r="B18" s="7"/>
      <c r="C18" s="7"/>
      <c r="D18" s="7"/>
      <c r="E18" s="7"/>
      <c r="F18" s="25"/>
      <c r="G18" s="26"/>
      <c r="H18" s="27"/>
      <c r="I18" s="7"/>
      <c r="J18" s="7"/>
      <c r="K18" s="29"/>
    </row>
    <row r="19" spans="1:11" ht="12.75">
      <c r="A19" s="32" t="s">
        <v>24</v>
      </c>
      <c r="B19" s="33"/>
      <c r="C19" s="33"/>
      <c r="D19" s="33"/>
      <c r="E19" s="33"/>
      <c r="F19" s="40">
        <v>75000</v>
      </c>
      <c r="G19" s="40">
        <v>88000</v>
      </c>
      <c r="H19" s="41">
        <v>87249</v>
      </c>
      <c r="I19" s="20"/>
      <c r="J19" s="20"/>
      <c r="K19" s="29">
        <f>H19/G19</f>
        <v>0.991465909090909</v>
      </c>
    </row>
    <row r="20" spans="1:11" ht="12.75">
      <c r="A20" s="15" t="s">
        <v>25</v>
      </c>
      <c r="B20" s="16"/>
      <c r="C20" s="16"/>
      <c r="D20" s="16"/>
      <c r="E20" s="22"/>
      <c r="F20" s="26"/>
      <c r="G20" s="26"/>
      <c r="H20" s="27"/>
      <c r="I20" s="20"/>
      <c r="J20" s="20"/>
      <c r="K20" s="29"/>
    </row>
    <row r="21" spans="1:11" ht="12.75">
      <c r="A21" s="38" t="s">
        <v>18</v>
      </c>
      <c r="B21" s="34"/>
      <c r="C21" s="34"/>
      <c r="D21" s="34"/>
      <c r="E21" s="39"/>
      <c r="F21" s="26"/>
      <c r="G21" s="26">
        <v>10000</v>
      </c>
      <c r="H21" s="27">
        <v>8080</v>
      </c>
      <c r="I21" s="20"/>
      <c r="J21" s="20"/>
      <c r="K21" s="29">
        <f>H21/G21</f>
        <v>0.808</v>
      </c>
    </row>
    <row r="22" spans="1:11" ht="12.75">
      <c r="A22" s="30" t="s">
        <v>26</v>
      </c>
      <c r="B22" s="7"/>
      <c r="C22" s="7"/>
      <c r="D22" s="7"/>
      <c r="E22" s="7"/>
      <c r="F22" s="12"/>
      <c r="G22" s="13"/>
      <c r="H22" s="10"/>
      <c r="I22" s="7"/>
      <c r="J22" s="7"/>
      <c r="K22" s="29"/>
    </row>
    <row r="23" spans="1:11" ht="12.75">
      <c r="A23" s="32" t="s">
        <v>27</v>
      </c>
      <c r="B23" s="33"/>
      <c r="C23" s="33"/>
      <c r="D23" s="33"/>
      <c r="E23" s="34"/>
      <c r="F23" s="25">
        <v>6000</v>
      </c>
      <c r="G23" s="26">
        <v>6000</v>
      </c>
      <c r="H23" s="27">
        <v>5433</v>
      </c>
      <c r="I23" s="20"/>
      <c r="J23" s="20"/>
      <c r="K23" s="29">
        <f>H23/G23</f>
        <v>0.9055</v>
      </c>
    </row>
    <row r="24" spans="1:11" ht="12.75">
      <c r="A24" s="21" t="s">
        <v>28</v>
      </c>
      <c r="B24" s="22"/>
      <c r="C24" s="22"/>
      <c r="D24" s="22"/>
      <c r="E24" s="23"/>
      <c r="F24" s="25">
        <v>7000</v>
      </c>
      <c r="G24" s="26">
        <v>7000</v>
      </c>
      <c r="H24" s="27">
        <v>4557.5</v>
      </c>
      <c r="I24" s="20"/>
      <c r="J24" s="20"/>
      <c r="K24" s="29">
        <f>H24/G24</f>
        <v>0.6510714285714285</v>
      </c>
    </row>
    <row r="25" spans="1:11" ht="12.75">
      <c r="A25" s="30" t="s">
        <v>29</v>
      </c>
      <c r="B25" s="7"/>
      <c r="C25" s="7"/>
      <c r="D25" s="7"/>
      <c r="E25" s="7"/>
      <c r="F25" s="31"/>
      <c r="G25" s="18"/>
      <c r="H25" s="19"/>
      <c r="I25" s="7"/>
      <c r="J25" s="7"/>
      <c r="K25" s="29"/>
    </row>
    <row r="26" spans="1:11" ht="12.75">
      <c r="A26" s="32" t="s">
        <v>30</v>
      </c>
      <c r="B26" s="37"/>
      <c r="C26" s="33"/>
      <c r="D26" s="33"/>
      <c r="E26" s="34"/>
      <c r="F26" s="25">
        <v>5000</v>
      </c>
      <c r="G26" s="26">
        <v>10000</v>
      </c>
      <c r="H26" s="27">
        <v>13375</v>
      </c>
      <c r="I26" s="20"/>
      <c r="J26" s="20"/>
      <c r="K26" s="29">
        <f>H26/G26</f>
        <v>1.3375</v>
      </c>
    </row>
    <row r="27" spans="1:11" ht="12.75">
      <c r="A27" s="38" t="s">
        <v>31</v>
      </c>
      <c r="B27" s="34"/>
      <c r="C27" s="34"/>
      <c r="D27" s="34"/>
      <c r="E27" s="22"/>
      <c r="F27" s="26" t="s">
        <v>3</v>
      </c>
      <c r="G27" s="26">
        <v>25000</v>
      </c>
      <c r="H27" s="27">
        <v>41442</v>
      </c>
      <c r="I27" s="20"/>
      <c r="J27" s="20"/>
      <c r="K27" s="29">
        <f>H27/G27</f>
        <v>1.65768</v>
      </c>
    </row>
    <row r="28" spans="1:11" ht="12.75">
      <c r="A28" s="21" t="s">
        <v>32</v>
      </c>
      <c r="B28" s="42"/>
      <c r="C28" s="22"/>
      <c r="D28" s="22"/>
      <c r="E28" s="23"/>
      <c r="F28" s="25">
        <v>5000</v>
      </c>
      <c r="G28" s="26">
        <v>5000</v>
      </c>
      <c r="H28" s="27">
        <v>3397.5</v>
      </c>
      <c r="I28" s="20"/>
      <c r="J28" s="20"/>
      <c r="K28" s="29">
        <f>H28/G28</f>
        <v>0.6795</v>
      </c>
    </row>
    <row r="29" spans="1:11" ht="12.75">
      <c r="A29" s="38" t="s">
        <v>33</v>
      </c>
      <c r="B29" s="34"/>
      <c r="C29" s="34"/>
      <c r="D29" s="34"/>
      <c r="E29" s="22"/>
      <c r="F29" s="26">
        <v>200000</v>
      </c>
      <c r="G29" s="26">
        <v>250000</v>
      </c>
      <c r="H29" s="27">
        <v>225525</v>
      </c>
      <c r="I29" s="20"/>
      <c r="J29" s="20"/>
      <c r="K29" s="29">
        <f>H29/G29</f>
        <v>0.9021</v>
      </c>
    </row>
    <row r="30" spans="1:11" ht="12.75">
      <c r="A30" s="15" t="s">
        <v>34</v>
      </c>
      <c r="B30" s="16"/>
      <c r="C30" s="16"/>
      <c r="D30" s="16"/>
      <c r="E30" s="10"/>
      <c r="F30" s="18"/>
      <c r="G30" s="43"/>
      <c r="H30" s="19"/>
      <c r="I30" s="7"/>
      <c r="J30" s="7"/>
      <c r="K30" s="29"/>
    </row>
    <row r="31" spans="1:11" ht="12.75">
      <c r="A31" s="30" t="s">
        <v>35</v>
      </c>
      <c r="B31" s="7"/>
      <c r="C31" s="7"/>
      <c r="D31" s="7"/>
      <c r="E31" s="7"/>
      <c r="F31" s="25">
        <v>2000</v>
      </c>
      <c r="G31" s="26">
        <v>2000</v>
      </c>
      <c r="H31" s="27">
        <v>1561</v>
      </c>
      <c r="I31" s="7"/>
      <c r="J31" s="7"/>
      <c r="K31" s="29">
        <f>H31/G31</f>
        <v>0.7805</v>
      </c>
    </row>
    <row r="32" spans="1:11" ht="12.75">
      <c r="A32" s="32" t="s">
        <v>36</v>
      </c>
      <c r="B32" s="33"/>
      <c r="C32" s="33"/>
      <c r="D32" s="33"/>
      <c r="E32" s="34"/>
      <c r="F32" s="25">
        <v>35000</v>
      </c>
      <c r="G32" s="26">
        <v>35000</v>
      </c>
      <c r="H32" s="27">
        <v>24961.2</v>
      </c>
      <c r="I32" s="20"/>
      <c r="J32" s="20"/>
      <c r="K32" s="29">
        <f>H32/G32</f>
        <v>0.7131771428571428</v>
      </c>
    </row>
    <row r="33" spans="1:11" ht="12.75">
      <c r="A33" s="21" t="s">
        <v>37</v>
      </c>
      <c r="B33" s="22"/>
      <c r="C33" s="22"/>
      <c r="D33" s="22"/>
      <c r="E33" s="23"/>
      <c r="F33" s="25">
        <v>30000</v>
      </c>
      <c r="G33" s="26">
        <v>30000</v>
      </c>
      <c r="H33" s="27" t="s">
        <v>3</v>
      </c>
      <c r="I33" s="20"/>
      <c r="J33" s="20"/>
      <c r="K33" s="29"/>
    </row>
    <row r="34" spans="1:11" ht="12.75">
      <c r="A34" s="38" t="s">
        <v>38</v>
      </c>
      <c r="B34" s="34"/>
      <c r="C34" s="34"/>
      <c r="D34" s="34"/>
      <c r="E34" s="22"/>
      <c r="F34" s="26">
        <v>100000</v>
      </c>
      <c r="G34" s="26">
        <v>100000</v>
      </c>
      <c r="H34" s="27"/>
      <c r="I34" s="20"/>
      <c r="J34" s="20"/>
      <c r="K34" s="29"/>
    </row>
    <row r="35" spans="1:11" ht="12.75">
      <c r="A35" s="15" t="s">
        <v>39</v>
      </c>
      <c r="B35" s="16"/>
      <c r="C35" s="16"/>
      <c r="D35" s="16"/>
      <c r="E35" s="22"/>
      <c r="F35" s="26"/>
      <c r="G35" s="26"/>
      <c r="H35" s="27"/>
      <c r="I35" s="20"/>
      <c r="J35" s="20"/>
      <c r="K35" s="29"/>
    </row>
    <row r="36" spans="1:11" ht="12.75">
      <c r="A36" s="38" t="s">
        <v>40</v>
      </c>
      <c r="B36" s="34"/>
      <c r="C36" s="34"/>
      <c r="D36" s="34"/>
      <c r="E36" s="22"/>
      <c r="F36" s="26"/>
      <c r="G36" s="26">
        <v>10000</v>
      </c>
      <c r="H36" s="27">
        <v>9282</v>
      </c>
      <c r="I36" s="20"/>
      <c r="J36" s="20"/>
      <c r="K36" s="29">
        <f>H36/G36</f>
        <v>0.9282</v>
      </c>
    </row>
    <row r="37" spans="1:11" ht="12.75">
      <c r="A37" s="30" t="s">
        <v>41</v>
      </c>
      <c r="B37" s="7"/>
      <c r="C37" s="7"/>
      <c r="D37" s="7"/>
      <c r="E37" s="7"/>
      <c r="F37" s="31"/>
      <c r="G37" s="18"/>
      <c r="H37" s="19"/>
      <c r="I37" s="7"/>
      <c r="J37" s="7"/>
      <c r="K37" s="29"/>
    </row>
    <row r="38" spans="1:11" ht="12.75">
      <c r="A38" s="96" t="s">
        <v>42</v>
      </c>
      <c r="B38" s="97"/>
      <c r="C38" s="97"/>
      <c r="D38" s="97"/>
      <c r="E38" s="98"/>
      <c r="F38" s="26">
        <v>280000</v>
      </c>
      <c r="G38" s="26">
        <v>280000</v>
      </c>
      <c r="H38" s="27"/>
      <c r="I38" s="20"/>
      <c r="J38" s="20"/>
      <c r="K38" s="29"/>
    </row>
    <row r="39" spans="1:11" ht="12.75">
      <c r="A39" s="38" t="s">
        <v>43</v>
      </c>
      <c r="B39" s="34"/>
      <c r="C39" s="34"/>
      <c r="D39" s="34"/>
      <c r="E39" s="39"/>
      <c r="F39" s="26">
        <v>416000</v>
      </c>
      <c r="G39" s="26">
        <v>416000</v>
      </c>
      <c r="H39" s="27">
        <v>104328</v>
      </c>
      <c r="I39" s="20"/>
      <c r="J39" s="20"/>
      <c r="K39" s="29">
        <f>H39/G39</f>
        <v>0.2507884615384615</v>
      </c>
    </row>
    <row r="40" spans="1:11" ht="12.75">
      <c r="A40" s="30" t="s">
        <v>44</v>
      </c>
      <c r="B40" s="7"/>
      <c r="C40" s="7"/>
      <c r="D40" s="7"/>
      <c r="E40" s="20"/>
      <c r="F40" s="25"/>
      <c r="G40" s="26"/>
      <c r="H40" s="27"/>
      <c r="I40" s="20"/>
      <c r="J40" s="20"/>
      <c r="K40" s="29"/>
    </row>
    <row r="41" spans="1:11" ht="12.75">
      <c r="A41" s="32" t="s">
        <v>45</v>
      </c>
      <c r="B41" s="33"/>
      <c r="C41" s="33"/>
      <c r="D41" s="34"/>
      <c r="E41" s="34"/>
      <c r="F41" s="25">
        <v>100000</v>
      </c>
      <c r="G41" s="26">
        <v>100000</v>
      </c>
      <c r="H41" s="27"/>
      <c r="I41" s="20"/>
      <c r="J41" s="20"/>
      <c r="K41" s="29"/>
    </row>
    <row r="42" spans="1:11" ht="12.75">
      <c r="A42" s="30" t="s">
        <v>46</v>
      </c>
      <c r="B42" s="7"/>
      <c r="C42" s="7"/>
      <c r="D42" s="7"/>
      <c r="E42" s="7"/>
      <c r="F42" s="31"/>
      <c r="G42" s="18"/>
      <c r="H42" s="19"/>
      <c r="I42" s="7"/>
      <c r="J42" s="7"/>
      <c r="K42" s="29"/>
    </row>
    <row r="43" spans="1:11" ht="12.75">
      <c r="A43" s="44" t="s">
        <v>47</v>
      </c>
      <c r="B43" s="45"/>
      <c r="C43" s="46"/>
      <c r="D43" s="45"/>
      <c r="E43" s="47"/>
      <c r="F43" s="48">
        <v>10000</v>
      </c>
      <c r="G43" s="49">
        <v>10000</v>
      </c>
      <c r="H43" s="50">
        <v>4371.5</v>
      </c>
      <c r="I43" s="20"/>
      <c r="J43" s="20"/>
      <c r="K43" s="29">
        <f>H43/G43</f>
        <v>0.43715</v>
      </c>
    </row>
    <row r="44" spans="1:11" ht="12.75">
      <c r="A44" s="15" t="s">
        <v>48</v>
      </c>
      <c r="B44" s="16"/>
      <c r="C44" s="16"/>
      <c r="D44" s="16"/>
      <c r="E44" s="16"/>
      <c r="F44" s="51"/>
      <c r="G44" s="51"/>
      <c r="H44" s="52"/>
      <c r="I44" s="7"/>
      <c r="J44" s="7"/>
      <c r="K44" s="29"/>
    </row>
    <row r="45" spans="1:11" ht="12.75">
      <c r="A45" s="38" t="s">
        <v>49</v>
      </c>
      <c r="B45" s="34"/>
      <c r="C45" s="34"/>
      <c r="D45" s="34"/>
      <c r="E45" s="35"/>
      <c r="F45" s="53">
        <v>21000</v>
      </c>
      <c r="G45" s="25">
        <v>21000</v>
      </c>
      <c r="H45" s="27">
        <v>20760</v>
      </c>
      <c r="I45" s="7"/>
      <c r="J45" s="7"/>
      <c r="K45" s="29">
        <f>H45/G45</f>
        <v>0.9885714285714285</v>
      </c>
    </row>
    <row r="46" spans="1:11" ht="12.75">
      <c r="A46" s="36" t="s">
        <v>50</v>
      </c>
      <c r="B46" s="20"/>
      <c r="C46" s="54"/>
      <c r="D46" s="20"/>
      <c r="E46" s="55"/>
      <c r="F46" s="49">
        <v>90000</v>
      </c>
      <c r="G46" s="49">
        <v>90000</v>
      </c>
      <c r="H46" s="50">
        <v>86546.5</v>
      </c>
      <c r="I46" s="20"/>
      <c r="J46" s="20"/>
      <c r="K46" s="56">
        <f>H46/G46</f>
        <v>0.9616277777777777</v>
      </c>
    </row>
    <row r="47" spans="1:11" ht="12.75">
      <c r="A47" s="57" t="s">
        <v>51</v>
      </c>
      <c r="B47" s="23"/>
      <c r="C47" s="23"/>
      <c r="D47" s="23"/>
      <c r="E47" s="58"/>
      <c r="F47" s="26"/>
      <c r="G47" s="59"/>
      <c r="H47" s="60"/>
      <c r="I47" s="23"/>
      <c r="J47" s="23"/>
      <c r="K47" s="61"/>
    </row>
    <row r="48" spans="1:11" ht="12.75">
      <c r="A48" s="15" t="s">
        <v>52</v>
      </c>
      <c r="B48" s="16"/>
      <c r="C48" s="16"/>
      <c r="D48" s="16"/>
      <c r="E48" s="16"/>
      <c r="F48" s="62"/>
      <c r="G48" s="62"/>
      <c r="H48" s="63"/>
      <c r="I48" s="35"/>
      <c r="J48" s="35"/>
      <c r="K48" s="29"/>
    </row>
    <row r="49" spans="1:11" ht="12.75">
      <c r="A49" s="21" t="s">
        <v>53</v>
      </c>
      <c r="B49" s="22"/>
      <c r="C49" s="22"/>
      <c r="D49" s="23"/>
      <c r="E49" s="22"/>
      <c r="F49" s="26">
        <v>20000</v>
      </c>
      <c r="G49" s="26">
        <v>20000</v>
      </c>
      <c r="H49" s="27">
        <v>5320</v>
      </c>
      <c r="I49" s="20"/>
      <c r="J49" s="20"/>
      <c r="K49" s="29">
        <f>H49/G49</f>
        <v>0.266</v>
      </c>
    </row>
    <row r="50" spans="1:11" ht="12.75">
      <c r="A50" s="21" t="s">
        <v>54</v>
      </c>
      <c r="B50" s="22"/>
      <c r="C50" s="22"/>
      <c r="D50" s="64"/>
      <c r="E50" s="22"/>
      <c r="F50" s="26">
        <v>15000</v>
      </c>
      <c r="G50" s="26">
        <v>15000</v>
      </c>
      <c r="H50" s="27">
        <v>8180</v>
      </c>
      <c r="I50" s="20"/>
      <c r="J50" s="20"/>
      <c r="K50" s="29">
        <f>H50/G50</f>
        <v>0.5453333333333333</v>
      </c>
    </row>
    <row r="51" spans="1:11" ht="12.75">
      <c r="A51" s="21" t="s">
        <v>55</v>
      </c>
      <c r="B51" s="22"/>
      <c r="C51" s="42"/>
      <c r="D51" s="22"/>
      <c r="E51" s="22"/>
      <c r="F51" s="26">
        <v>5000</v>
      </c>
      <c r="G51" s="26">
        <v>5000</v>
      </c>
      <c r="H51" s="27">
        <v>4343</v>
      </c>
      <c r="I51" s="20"/>
      <c r="J51" s="20"/>
      <c r="K51" s="29">
        <f>H51/G51</f>
        <v>0.8686</v>
      </c>
    </row>
    <row r="52" spans="1:11" ht="12.75">
      <c r="A52" s="21" t="s">
        <v>56</v>
      </c>
      <c r="B52" s="22"/>
      <c r="C52" s="22"/>
      <c r="D52" s="22"/>
      <c r="E52" s="23"/>
      <c r="F52" s="25">
        <v>6000</v>
      </c>
      <c r="G52" s="26">
        <v>6000</v>
      </c>
      <c r="H52" s="27">
        <v>2659</v>
      </c>
      <c r="I52" s="20"/>
      <c r="J52" s="20"/>
      <c r="K52" s="29">
        <f>H52/G52</f>
        <v>0.44316666666666665</v>
      </c>
    </row>
    <row r="53" spans="1:11" ht="12.75">
      <c r="A53" s="21" t="s">
        <v>57</v>
      </c>
      <c r="B53" s="22"/>
      <c r="C53" s="22"/>
      <c r="D53" s="22"/>
      <c r="E53" s="23"/>
      <c r="F53" s="25">
        <v>200000</v>
      </c>
      <c r="G53" s="26">
        <v>500000</v>
      </c>
      <c r="H53" s="27">
        <v>479450.5</v>
      </c>
      <c r="I53" s="20"/>
      <c r="J53" s="20"/>
      <c r="K53" s="29">
        <f>H53/G53</f>
        <v>0.958901</v>
      </c>
    </row>
    <row r="54" spans="1:11" ht="12.75">
      <c r="A54" s="21" t="s">
        <v>58</v>
      </c>
      <c r="B54" s="22"/>
      <c r="C54" s="22"/>
      <c r="D54" s="22"/>
      <c r="E54" s="23"/>
      <c r="F54" s="25">
        <v>200000</v>
      </c>
      <c r="G54" s="26" t="s">
        <v>3</v>
      </c>
      <c r="H54" s="27" t="s">
        <v>3</v>
      </c>
      <c r="I54" s="20"/>
      <c r="J54" s="20"/>
      <c r="K54" s="29"/>
    </row>
    <row r="55" spans="1:11" ht="12.75">
      <c r="A55" s="30" t="s">
        <v>59</v>
      </c>
      <c r="B55" s="7"/>
      <c r="C55" s="7"/>
      <c r="D55" s="7"/>
      <c r="E55" s="7"/>
      <c r="F55" s="31"/>
      <c r="G55" s="18"/>
      <c r="H55" s="19"/>
      <c r="I55" s="7"/>
      <c r="J55" s="7"/>
      <c r="K55" s="29"/>
    </row>
    <row r="56" spans="1:11" ht="12.75">
      <c r="A56" s="32" t="s">
        <v>60</v>
      </c>
      <c r="B56" s="33"/>
      <c r="C56" s="33"/>
      <c r="D56" s="34"/>
      <c r="E56" s="33"/>
      <c r="F56" s="26">
        <v>1000</v>
      </c>
      <c r="G56" s="26">
        <v>1000</v>
      </c>
      <c r="H56" s="27">
        <v>709</v>
      </c>
      <c r="I56" s="20"/>
      <c r="J56" s="20"/>
      <c r="K56" s="29">
        <f>H56/G56</f>
        <v>0.709</v>
      </c>
    </row>
    <row r="57" spans="1:11" ht="12.75">
      <c r="A57" s="30" t="s">
        <v>61</v>
      </c>
      <c r="B57" s="7"/>
      <c r="C57" s="7"/>
      <c r="D57" s="7"/>
      <c r="E57" s="7"/>
      <c r="F57" s="31"/>
      <c r="G57" s="18"/>
      <c r="H57" s="19"/>
      <c r="I57" s="7"/>
      <c r="J57" s="7"/>
      <c r="K57" s="29"/>
    </row>
    <row r="58" spans="1:11" ht="12.75">
      <c r="A58" s="32" t="s">
        <v>62</v>
      </c>
      <c r="B58" s="33"/>
      <c r="C58" s="33"/>
      <c r="D58" s="33"/>
      <c r="E58" s="34"/>
      <c r="F58" s="25">
        <v>200000</v>
      </c>
      <c r="G58" s="26">
        <v>200000</v>
      </c>
      <c r="H58" s="27">
        <v>180405</v>
      </c>
      <c r="I58" s="20"/>
      <c r="J58" s="20"/>
      <c r="K58" s="29">
        <f>H58/G58</f>
        <v>0.902025</v>
      </c>
    </row>
    <row r="59" spans="1:11" ht="12.75">
      <c r="A59" s="15" t="s">
        <v>63</v>
      </c>
      <c r="B59" s="16"/>
      <c r="C59" s="16"/>
      <c r="D59" s="16"/>
      <c r="E59" s="16"/>
      <c r="F59" s="25"/>
      <c r="G59" s="26"/>
      <c r="H59" s="27"/>
      <c r="I59" s="20"/>
      <c r="J59" s="20"/>
      <c r="K59" s="29"/>
    </row>
    <row r="60" spans="1:11" ht="12.75">
      <c r="A60" s="38" t="s">
        <v>53</v>
      </c>
      <c r="B60" s="34"/>
      <c r="C60" s="34"/>
      <c r="D60" s="34"/>
      <c r="E60" s="23"/>
      <c r="F60" s="25"/>
      <c r="G60" s="26">
        <v>4458</v>
      </c>
      <c r="H60" s="27">
        <v>4458</v>
      </c>
      <c r="I60" s="20"/>
      <c r="J60" s="20"/>
      <c r="K60" s="29">
        <f>H60/G60</f>
        <v>1</v>
      </c>
    </row>
    <row r="61" spans="1:11" ht="12.75">
      <c r="A61" s="38" t="s">
        <v>64</v>
      </c>
      <c r="B61" s="34"/>
      <c r="C61" s="34"/>
      <c r="D61" s="34"/>
      <c r="E61" s="23"/>
      <c r="F61" s="25"/>
      <c r="G61" s="26">
        <v>792</v>
      </c>
      <c r="H61" s="27">
        <v>792</v>
      </c>
      <c r="I61" s="20"/>
      <c r="J61" s="20"/>
      <c r="K61" s="29">
        <f>H61/G61</f>
        <v>1</v>
      </c>
    </row>
    <row r="62" spans="1:11" ht="12.75">
      <c r="A62" s="38" t="s">
        <v>65</v>
      </c>
      <c r="B62" s="34"/>
      <c r="C62" s="34"/>
      <c r="D62" s="34"/>
      <c r="E62" s="34"/>
      <c r="F62" s="25"/>
      <c r="G62" s="26">
        <v>217</v>
      </c>
      <c r="H62" s="27">
        <v>217</v>
      </c>
      <c r="I62" s="20"/>
      <c r="J62" s="20"/>
      <c r="K62" s="29">
        <f>H62/G62</f>
        <v>1</v>
      </c>
    </row>
    <row r="63" spans="1:11" ht="12.75">
      <c r="A63" s="38" t="s">
        <v>66</v>
      </c>
      <c r="B63" s="34"/>
      <c r="C63" s="34"/>
      <c r="D63" s="34"/>
      <c r="E63" s="23"/>
      <c r="F63" s="25"/>
      <c r="G63" s="26">
        <v>584</v>
      </c>
      <c r="H63" s="27">
        <v>584</v>
      </c>
      <c r="I63" s="20"/>
      <c r="J63" s="20"/>
      <c r="K63" s="29">
        <f>H63/G63</f>
        <v>1</v>
      </c>
    </row>
    <row r="64" spans="1:11" ht="12.75">
      <c r="A64" s="15" t="s">
        <v>67</v>
      </c>
      <c r="B64" s="16"/>
      <c r="C64" s="16"/>
      <c r="D64" s="16"/>
      <c r="E64" s="16"/>
      <c r="F64" s="25"/>
      <c r="G64" s="65"/>
      <c r="H64" s="27"/>
      <c r="I64" s="20"/>
      <c r="J64" s="20"/>
      <c r="K64" s="29"/>
    </row>
    <row r="65" spans="1:11" ht="12.75">
      <c r="A65" s="38" t="s">
        <v>53</v>
      </c>
      <c r="B65" s="34"/>
      <c r="C65" s="34"/>
      <c r="D65" s="34"/>
      <c r="E65" s="23"/>
      <c r="F65" s="25"/>
      <c r="G65" s="26">
        <v>5264</v>
      </c>
      <c r="H65" s="27">
        <v>5264</v>
      </c>
      <c r="I65" s="20"/>
      <c r="J65" s="20"/>
      <c r="K65" s="29">
        <f>H65/G65</f>
        <v>1</v>
      </c>
    </row>
    <row r="66" spans="1:11" ht="12.75">
      <c r="A66" s="38" t="s">
        <v>27</v>
      </c>
      <c r="B66" s="34"/>
      <c r="C66" s="34"/>
      <c r="D66" s="34"/>
      <c r="E66" s="23"/>
      <c r="F66" s="25"/>
      <c r="G66" s="26">
        <v>2064</v>
      </c>
      <c r="H66" s="27">
        <v>2064</v>
      </c>
      <c r="I66" s="20"/>
      <c r="J66" s="20"/>
      <c r="K66" s="29">
        <f>H66/G66</f>
        <v>1</v>
      </c>
    </row>
    <row r="67" spans="1:11" ht="12.75">
      <c r="A67" s="38" t="s">
        <v>68</v>
      </c>
      <c r="B67" s="34"/>
      <c r="C67" s="34"/>
      <c r="D67" s="34"/>
      <c r="E67" s="23"/>
      <c r="F67" s="25"/>
      <c r="G67" s="26">
        <v>407</v>
      </c>
      <c r="H67" s="27">
        <v>407</v>
      </c>
      <c r="I67" s="20"/>
      <c r="J67" s="20"/>
      <c r="K67" s="29">
        <f>H67/G67</f>
        <v>1</v>
      </c>
    </row>
    <row r="68" spans="1:11" ht="12.75">
      <c r="A68" s="38" t="s">
        <v>66</v>
      </c>
      <c r="B68" s="34"/>
      <c r="C68" s="34"/>
      <c r="D68" s="34"/>
      <c r="E68" s="23"/>
      <c r="F68" s="25"/>
      <c r="G68" s="26">
        <v>730</v>
      </c>
      <c r="H68" s="27">
        <v>730</v>
      </c>
      <c r="I68" s="20"/>
      <c r="J68" s="20"/>
      <c r="K68" s="29">
        <f>H68/G68</f>
        <v>1</v>
      </c>
    </row>
    <row r="69" spans="1:11" ht="12.75">
      <c r="A69" s="15" t="s">
        <v>69</v>
      </c>
      <c r="B69" s="16"/>
      <c r="C69" s="16"/>
      <c r="D69" s="16"/>
      <c r="E69" s="16"/>
      <c r="F69" s="31"/>
      <c r="G69" s="18"/>
      <c r="H69" s="19"/>
      <c r="I69" s="7"/>
      <c r="J69" s="7"/>
      <c r="K69" s="29"/>
    </row>
    <row r="70" spans="1:11" ht="12.75">
      <c r="A70" s="21" t="s">
        <v>70</v>
      </c>
      <c r="B70" s="22"/>
      <c r="C70" s="22"/>
      <c r="D70" s="22"/>
      <c r="E70" s="23"/>
      <c r="F70" s="66">
        <v>100000</v>
      </c>
      <c r="G70" s="67">
        <v>90000</v>
      </c>
      <c r="H70" s="68">
        <v>73321</v>
      </c>
      <c r="I70" s="69"/>
      <c r="J70" s="69"/>
      <c r="K70" s="29">
        <f aca="true" t="shared" si="0" ref="K70:K88">H70/G70</f>
        <v>0.8146777777777777</v>
      </c>
    </row>
    <row r="71" spans="1:11" ht="12.75">
      <c r="A71" s="21" t="s">
        <v>71</v>
      </c>
      <c r="B71" s="22"/>
      <c r="C71" s="22"/>
      <c r="D71" s="22"/>
      <c r="E71" s="23"/>
      <c r="F71" s="66">
        <v>15000</v>
      </c>
      <c r="G71" s="67">
        <v>25000</v>
      </c>
      <c r="H71" s="68">
        <v>24000</v>
      </c>
      <c r="I71" s="69"/>
      <c r="J71" s="69"/>
      <c r="K71" s="29">
        <f t="shared" si="0"/>
        <v>0.96</v>
      </c>
    </row>
    <row r="72" spans="1:11" ht="12.75">
      <c r="A72" s="21" t="s">
        <v>72</v>
      </c>
      <c r="B72" s="22"/>
      <c r="C72" s="22"/>
      <c r="D72" s="22"/>
      <c r="E72" s="23"/>
      <c r="F72" s="25">
        <v>26000</v>
      </c>
      <c r="G72" s="70">
        <v>26000</v>
      </c>
      <c r="H72" s="27">
        <v>18622</v>
      </c>
      <c r="I72" s="20"/>
      <c r="J72" s="20"/>
      <c r="K72" s="29">
        <f t="shared" si="0"/>
        <v>0.7162307692307692</v>
      </c>
    </row>
    <row r="73" spans="1:11" ht="12.75">
      <c r="A73" s="21" t="s">
        <v>73</v>
      </c>
      <c r="B73" s="22"/>
      <c r="C73" s="22"/>
      <c r="D73" s="22"/>
      <c r="E73" s="23"/>
      <c r="F73" s="25">
        <v>9000</v>
      </c>
      <c r="G73" s="26">
        <v>9000</v>
      </c>
      <c r="H73" s="27">
        <v>6448</v>
      </c>
      <c r="I73" s="20"/>
      <c r="J73" s="20"/>
      <c r="K73" s="29">
        <f t="shared" si="0"/>
        <v>0.7164444444444444</v>
      </c>
    </row>
    <row r="74" spans="1:11" ht="12.75">
      <c r="A74" s="21" t="s">
        <v>74</v>
      </c>
      <c r="B74" s="22"/>
      <c r="C74" s="22"/>
      <c r="D74" s="22"/>
      <c r="E74" s="23"/>
      <c r="F74" s="25">
        <v>2000</v>
      </c>
      <c r="G74" s="26">
        <v>2000</v>
      </c>
      <c r="H74" s="27">
        <v>0</v>
      </c>
      <c r="I74" s="20"/>
      <c r="J74" s="20"/>
      <c r="K74" s="29">
        <f t="shared" si="0"/>
        <v>0</v>
      </c>
    </row>
    <row r="75" spans="1:11" ht="12.75">
      <c r="A75" s="21" t="s">
        <v>75</v>
      </c>
      <c r="B75" s="22"/>
      <c r="C75" s="42"/>
      <c r="D75" s="22"/>
      <c r="E75" s="23"/>
      <c r="F75" s="25">
        <v>10000</v>
      </c>
      <c r="G75" s="26">
        <v>10000</v>
      </c>
      <c r="H75" s="27">
        <v>8800</v>
      </c>
      <c r="I75" s="20"/>
      <c r="J75" s="20"/>
      <c r="K75" s="29">
        <f t="shared" si="0"/>
        <v>0.88</v>
      </c>
    </row>
    <row r="76" spans="1:11" ht="12.75">
      <c r="A76" s="21" t="s">
        <v>76</v>
      </c>
      <c r="B76" s="22"/>
      <c r="C76" s="22"/>
      <c r="D76" s="22"/>
      <c r="E76" s="23"/>
      <c r="F76" s="25">
        <v>40000</v>
      </c>
      <c r="G76" s="26">
        <v>55000</v>
      </c>
      <c r="H76" s="27">
        <v>14099</v>
      </c>
      <c r="I76" s="20"/>
      <c r="J76" s="20"/>
      <c r="K76" s="29">
        <f t="shared" si="0"/>
        <v>0.25634545454545454</v>
      </c>
    </row>
    <row r="77" spans="1:11" ht="12.75">
      <c r="A77" s="21" t="s">
        <v>77</v>
      </c>
      <c r="B77" s="22"/>
      <c r="C77" s="42"/>
      <c r="D77" s="22"/>
      <c r="E77" s="23"/>
      <c r="F77" s="25">
        <v>10000</v>
      </c>
      <c r="G77" s="26">
        <v>10000</v>
      </c>
      <c r="H77" s="27">
        <v>7698.5</v>
      </c>
      <c r="I77" s="20"/>
      <c r="J77" s="20"/>
      <c r="K77" s="29">
        <f t="shared" si="0"/>
        <v>0.76985</v>
      </c>
    </row>
    <row r="78" spans="1:11" ht="12.75">
      <c r="A78" s="21" t="s">
        <v>78</v>
      </c>
      <c r="B78" s="22"/>
      <c r="C78" s="42"/>
      <c r="D78" s="22"/>
      <c r="E78" s="23"/>
      <c r="F78" s="25">
        <v>25000</v>
      </c>
      <c r="G78" s="26">
        <v>25000</v>
      </c>
      <c r="H78" s="27">
        <v>26700.6</v>
      </c>
      <c r="I78" s="20"/>
      <c r="J78" s="20"/>
      <c r="K78" s="29">
        <f t="shared" si="0"/>
        <v>1.0680239999999999</v>
      </c>
    </row>
    <row r="79" spans="1:11" ht="12.75">
      <c r="A79" s="21" t="s">
        <v>79</v>
      </c>
      <c r="B79" s="22"/>
      <c r="C79" s="22"/>
      <c r="D79" s="22"/>
      <c r="E79" s="23"/>
      <c r="F79" s="25">
        <v>3000</v>
      </c>
      <c r="G79" s="26">
        <v>3000</v>
      </c>
      <c r="H79" s="27">
        <v>321.5</v>
      </c>
      <c r="I79" s="20"/>
      <c r="J79" s="20"/>
      <c r="K79" s="29">
        <f t="shared" si="0"/>
        <v>0.10716666666666666</v>
      </c>
    </row>
    <row r="80" spans="1:11" ht="12.75">
      <c r="A80" s="21" t="s">
        <v>80</v>
      </c>
      <c r="B80" s="22"/>
      <c r="C80" s="22"/>
      <c r="D80" s="42"/>
      <c r="E80" s="23"/>
      <c r="F80" s="25">
        <v>13000</v>
      </c>
      <c r="G80" s="26">
        <v>23000</v>
      </c>
      <c r="H80" s="27">
        <v>17860.53</v>
      </c>
      <c r="I80" s="20"/>
      <c r="J80" s="20"/>
      <c r="K80" s="29">
        <f t="shared" si="0"/>
        <v>0.7765447826086956</v>
      </c>
    </row>
    <row r="81" spans="1:11" ht="12.75">
      <c r="A81" s="21" t="s">
        <v>81</v>
      </c>
      <c r="B81" s="22"/>
      <c r="C81" s="22"/>
      <c r="D81" s="22"/>
      <c r="E81" s="23"/>
      <c r="F81" s="25">
        <v>10000</v>
      </c>
      <c r="G81" s="26">
        <v>10000</v>
      </c>
      <c r="H81" s="27">
        <v>8979</v>
      </c>
      <c r="I81" s="20"/>
      <c r="J81" s="20"/>
      <c r="K81" s="29">
        <f t="shared" si="0"/>
        <v>0.8979</v>
      </c>
    </row>
    <row r="82" spans="1:11" ht="12.75">
      <c r="A82" s="21" t="s">
        <v>82</v>
      </c>
      <c r="B82" s="22"/>
      <c r="C82" s="22"/>
      <c r="D82" s="22"/>
      <c r="E82" s="23"/>
      <c r="F82" s="25">
        <v>15000</v>
      </c>
      <c r="G82" s="26">
        <v>15000</v>
      </c>
      <c r="H82" s="27">
        <v>8500</v>
      </c>
      <c r="I82" s="20"/>
      <c r="J82" s="20"/>
      <c r="K82" s="29">
        <f t="shared" si="0"/>
        <v>0.5666666666666667</v>
      </c>
    </row>
    <row r="83" spans="1:11" ht="12.75">
      <c r="A83" s="21" t="s">
        <v>83</v>
      </c>
      <c r="B83" s="22"/>
      <c r="C83" s="42"/>
      <c r="D83" s="22"/>
      <c r="E83" s="23"/>
      <c r="F83" s="25">
        <v>10000</v>
      </c>
      <c r="G83" s="26">
        <v>20000</v>
      </c>
      <c r="H83" s="27">
        <v>15900.5</v>
      </c>
      <c r="I83" s="20"/>
      <c r="J83" s="20"/>
      <c r="K83" s="29">
        <f t="shared" si="0"/>
        <v>0.795025</v>
      </c>
    </row>
    <row r="84" spans="1:11" ht="12.75">
      <c r="A84" s="21" t="s">
        <v>84</v>
      </c>
      <c r="B84" s="22"/>
      <c r="C84" s="42"/>
      <c r="D84" s="22"/>
      <c r="E84" s="23"/>
      <c r="F84" s="25">
        <v>10000</v>
      </c>
      <c r="G84" s="26">
        <v>10000</v>
      </c>
      <c r="H84" s="27">
        <v>10620.3</v>
      </c>
      <c r="I84" s="20"/>
      <c r="J84" s="20"/>
      <c r="K84" s="29">
        <f t="shared" si="0"/>
        <v>1.06203</v>
      </c>
    </row>
    <row r="85" spans="1:11" ht="12.75">
      <c r="A85" s="21" t="s">
        <v>85</v>
      </c>
      <c r="B85" s="22"/>
      <c r="C85" s="42"/>
      <c r="D85" s="22"/>
      <c r="E85" s="23"/>
      <c r="F85" s="25">
        <v>11000</v>
      </c>
      <c r="G85" s="26">
        <v>11000</v>
      </c>
      <c r="H85" s="27">
        <v>11040</v>
      </c>
      <c r="I85" s="20"/>
      <c r="J85" s="20"/>
      <c r="K85" s="29">
        <f t="shared" si="0"/>
        <v>1.0036363636363637</v>
      </c>
    </row>
    <row r="86" spans="1:11" ht="12.75">
      <c r="A86" s="21" t="s">
        <v>86</v>
      </c>
      <c r="B86" s="22"/>
      <c r="C86" s="22"/>
      <c r="D86" s="22"/>
      <c r="E86" s="23"/>
      <c r="F86" s="25">
        <v>15000</v>
      </c>
      <c r="G86" s="26">
        <v>15000</v>
      </c>
      <c r="H86" s="27">
        <v>12769</v>
      </c>
      <c r="I86" s="20"/>
      <c r="J86" s="20"/>
      <c r="K86" s="29">
        <f t="shared" si="0"/>
        <v>0.8512666666666666</v>
      </c>
    </row>
    <row r="87" spans="1:11" ht="12.75">
      <c r="A87" s="21" t="s">
        <v>87</v>
      </c>
      <c r="B87" s="22"/>
      <c r="C87" s="22"/>
      <c r="D87" s="22"/>
      <c r="E87" s="22"/>
      <c r="F87" s="26">
        <v>1000</v>
      </c>
      <c r="G87" s="26">
        <v>2000</v>
      </c>
      <c r="H87" s="27">
        <v>1798</v>
      </c>
      <c r="I87" s="20"/>
      <c r="J87" s="20"/>
      <c r="K87" s="29">
        <f t="shared" si="0"/>
        <v>0.899</v>
      </c>
    </row>
    <row r="88" spans="1:11" ht="12.75">
      <c r="A88" s="38" t="s">
        <v>88</v>
      </c>
      <c r="B88" s="34"/>
      <c r="C88" s="34"/>
      <c r="D88" s="34"/>
      <c r="E88" s="22"/>
      <c r="F88" s="26"/>
      <c r="G88" s="26">
        <v>25000</v>
      </c>
      <c r="H88" s="27">
        <v>24256</v>
      </c>
      <c r="I88" s="20"/>
      <c r="J88" s="20"/>
      <c r="K88" s="29">
        <f t="shared" si="0"/>
        <v>0.97024</v>
      </c>
    </row>
    <row r="89" spans="1:11" ht="12.75">
      <c r="A89" s="15" t="s">
        <v>89</v>
      </c>
      <c r="B89" s="16"/>
      <c r="C89" s="16"/>
      <c r="D89" s="16"/>
      <c r="E89" s="71"/>
      <c r="F89" s="18"/>
      <c r="G89" s="18"/>
      <c r="H89" s="19"/>
      <c r="I89" s="7"/>
      <c r="J89" s="7"/>
      <c r="K89" s="29"/>
    </row>
    <row r="90" spans="1:11" ht="12.75">
      <c r="A90" s="99" t="s">
        <v>90</v>
      </c>
      <c r="B90" s="100"/>
      <c r="C90" s="100"/>
      <c r="D90" s="100"/>
      <c r="E90" s="101"/>
      <c r="F90" s="26">
        <v>4200</v>
      </c>
      <c r="G90" s="26">
        <v>4200</v>
      </c>
      <c r="H90" s="27">
        <v>4200</v>
      </c>
      <c r="I90" s="20"/>
      <c r="J90" s="20"/>
      <c r="K90" s="29">
        <f>H90/G90</f>
        <v>1</v>
      </c>
    </row>
    <row r="91" spans="1:11" ht="12.75">
      <c r="A91" s="99" t="s">
        <v>91</v>
      </c>
      <c r="B91" s="100"/>
      <c r="C91" s="100"/>
      <c r="D91" s="100"/>
      <c r="E91" s="101"/>
      <c r="F91" s="26" t="s">
        <v>3</v>
      </c>
      <c r="G91" s="26">
        <v>4000</v>
      </c>
      <c r="H91" s="27">
        <v>2200</v>
      </c>
      <c r="I91" s="20"/>
      <c r="J91" s="20"/>
      <c r="K91" s="29">
        <f>H91/G91</f>
        <v>0.55</v>
      </c>
    </row>
    <row r="92" spans="1:11" ht="12.75">
      <c r="A92" s="96" t="s">
        <v>92</v>
      </c>
      <c r="B92" s="97"/>
      <c r="C92" s="97"/>
      <c r="D92" s="97"/>
      <c r="E92" s="98"/>
      <c r="F92" s="26">
        <v>2800</v>
      </c>
      <c r="G92" s="26">
        <v>22800</v>
      </c>
      <c r="H92" s="27">
        <v>18432</v>
      </c>
      <c r="I92" s="20"/>
      <c r="J92" s="20"/>
      <c r="K92" s="29">
        <f>H92/G92</f>
        <v>0.8084210526315789</v>
      </c>
    </row>
    <row r="93" spans="1:11" ht="13.5" thickBot="1">
      <c r="A93" s="72" t="s">
        <v>93</v>
      </c>
      <c r="B93" s="73"/>
      <c r="C93" s="74"/>
      <c r="D93" s="74"/>
      <c r="E93" s="73"/>
      <c r="F93" s="75">
        <f>SUM(F7:F92)</f>
        <v>2477600</v>
      </c>
      <c r="G93" s="75">
        <f>SUM(G7:G92)</f>
        <v>2810116</v>
      </c>
      <c r="H93" s="76">
        <f>SUM(H6:H92)</f>
        <v>1741457.6300000001</v>
      </c>
      <c r="I93" s="77">
        <f>SUM(I6:I92)</f>
        <v>0</v>
      </c>
      <c r="J93" s="77">
        <f>SUM(J6:J92)</f>
        <v>0</v>
      </c>
      <c r="K93" s="78">
        <f>H93/G93</f>
        <v>0.6197102290439256</v>
      </c>
    </row>
    <row r="94" spans="1:11" ht="12.75">
      <c r="A94" s="20" t="s">
        <v>94</v>
      </c>
      <c r="B94" s="20"/>
      <c r="C94" s="20"/>
      <c r="D94" s="20"/>
      <c r="E94" s="20"/>
      <c r="F94" s="79"/>
      <c r="G94" s="79"/>
      <c r="H94" s="24">
        <v>526275.1</v>
      </c>
      <c r="I94" s="20"/>
      <c r="J94" s="20"/>
      <c r="K94" s="28"/>
    </row>
    <row r="95" spans="1:11" ht="12.75">
      <c r="A95" s="20"/>
      <c r="B95" s="20"/>
      <c r="C95" s="20"/>
      <c r="D95" s="20"/>
      <c r="E95" s="20"/>
      <c r="F95" s="79"/>
      <c r="G95" s="79"/>
      <c r="H95" s="24"/>
      <c r="I95" s="20"/>
      <c r="J95" s="20"/>
      <c r="K95" s="28"/>
    </row>
    <row r="96" spans="1:11" ht="12.75">
      <c r="A96" s="20"/>
      <c r="B96" s="20"/>
      <c r="C96" s="20"/>
      <c r="D96" s="20"/>
      <c r="E96" s="20"/>
      <c r="F96" s="79"/>
      <c r="G96" s="79"/>
      <c r="H96" s="24"/>
      <c r="I96" s="20"/>
      <c r="J96" s="20"/>
      <c r="K96" s="28"/>
    </row>
    <row r="97" spans="1:11" ht="12.75">
      <c r="A97" s="20"/>
      <c r="B97" s="20"/>
      <c r="C97" s="20"/>
      <c r="D97" s="20"/>
      <c r="E97" s="20"/>
      <c r="F97" s="79"/>
      <c r="G97" s="79"/>
      <c r="H97" s="24"/>
      <c r="I97" s="20"/>
      <c r="J97" s="20"/>
      <c r="K97" s="28"/>
    </row>
    <row r="98" spans="1:11" ht="12.75">
      <c r="A98" s="20"/>
      <c r="B98" s="20"/>
      <c r="C98" s="20"/>
      <c r="D98" s="20"/>
      <c r="E98" s="20"/>
      <c r="F98" s="79"/>
      <c r="G98" s="79"/>
      <c r="H98" s="24"/>
      <c r="I98" s="20"/>
      <c r="J98" s="20"/>
      <c r="K98" s="28"/>
    </row>
    <row r="99" spans="1:11" ht="12.75">
      <c r="A99" s="20"/>
      <c r="B99" s="20"/>
      <c r="C99" s="20"/>
      <c r="D99" s="20"/>
      <c r="E99" s="20"/>
      <c r="F99" s="79"/>
      <c r="G99" s="79"/>
      <c r="H99" s="24"/>
      <c r="I99" s="20"/>
      <c r="J99" s="20"/>
      <c r="K99" s="28"/>
    </row>
    <row r="100" spans="1:11" ht="12.75">
      <c r="A100" s="20"/>
      <c r="B100" s="20"/>
      <c r="C100" s="20"/>
      <c r="D100" s="20"/>
      <c r="E100" s="20"/>
      <c r="F100" s="79"/>
      <c r="G100" s="79"/>
      <c r="H100" s="24"/>
      <c r="I100" s="20"/>
      <c r="J100" s="20"/>
      <c r="K100" s="28"/>
    </row>
    <row r="101" spans="1:11" ht="12.75">
      <c r="A101" s="20"/>
      <c r="B101" s="20"/>
      <c r="C101" s="20"/>
      <c r="D101" s="20"/>
      <c r="E101" s="20"/>
      <c r="F101" s="79"/>
      <c r="G101" s="79"/>
      <c r="H101" s="24"/>
      <c r="I101" s="20"/>
      <c r="J101" s="20"/>
      <c r="K101" s="28"/>
    </row>
    <row r="102" spans="1:11" ht="15.75">
      <c r="A102" s="4" t="s">
        <v>95</v>
      </c>
      <c r="B102" s="4"/>
      <c r="C102" s="1"/>
      <c r="D102" s="1"/>
      <c r="E102" s="1"/>
      <c r="F102" s="80"/>
      <c r="G102" s="80"/>
      <c r="H102" s="1"/>
      <c r="I102" s="1"/>
      <c r="J102" s="1"/>
      <c r="K102" s="81"/>
    </row>
    <row r="103" spans="1:11" ht="12.75">
      <c r="A103" s="7" t="s">
        <v>96</v>
      </c>
      <c r="B103" s="7"/>
      <c r="C103" s="7"/>
      <c r="D103" s="7"/>
      <c r="E103" s="82"/>
      <c r="F103" s="83" t="s">
        <v>97</v>
      </c>
      <c r="G103" s="83"/>
      <c r="H103" s="17" t="s">
        <v>98</v>
      </c>
      <c r="I103" s="7"/>
      <c r="J103" s="7"/>
      <c r="K103" s="84" t="s">
        <v>6</v>
      </c>
    </row>
    <row r="104" spans="1:11" ht="12.75">
      <c r="A104" s="35" t="s">
        <v>96</v>
      </c>
      <c r="B104" s="7"/>
      <c r="C104" s="7"/>
      <c r="D104" s="7"/>
      <c r="E104" s="10"/>
      <c r="F104" s="13" t="s">
        <v>99</v>
      </c>
      <c r="G104" s="13" t="s">
        <v>100</v>
      </c>
      <c r="H104" s="10"/>
      <c r="I104" s="7"/>
      <c r="J104" s="7"/>
      <c r="K104" s="29"/>
    </row>
    <row r="105" spans="1:11" ht="12.75">
      <c r="A105" s="85" t="s">
        <v>101</v>
      </c>
      <c r="B105" s="17"/>
      <c r="C105" s="17"/>
      <c r="D105" s="17"/>
      <c r="E105" s="10"/>
      <c r="F105" s="26">
        <v>250000</v>
      </c>
      <c r="G105" s="26">
        <v>250000</v>
      </c>
      <c r="H105" s="27">
        <v>256831</v>
      </c>
      <c r="I105" s="20"/>
      <c r="J105" s="20"/>
      <c r="K105" s="29">
        <f aca="true" t="shared" si="1" ref="K105:K119">H105/G105</f>
        <v>1.027324</v>
      </c>
    </row>
    <row r="106" spans="1:11" ht="12.75">
      <c r="A106" s="21" t="s">
        <v>102</v>
      </c>
      <c r="B106" s="22"/>
      <c r="C106" s="22"/>
      <c r="D106" s="22"/>
      <c r="E106" s="22"/>
      <c r="F106" s="26">
        <v>50000</v>
      </c>
      <c r="G106" s="26">
        <v>104042</v>
      </c>
      <c r="H106" s="27">
        <v>117979</v>
      </c>
      <c r="I106" s="20"/>
      <c r="J106" s="20"/>
      <c r="K106" s="29">
        <f t="shared" si="1"/>
        <v>1.1339555179638992</v>
      </c>
    </row>
    <row r="107" spans="1:11" ht="12.75">
      <c r="A107" s="21" t="s">
        <v>103</v>
      </c>
      <c r="B107" s="22"/>
      <c r="C107" s="22"/>
      <c r="D107" s="22"/>
      <c r="E107" s="22"/>
      <c r="F107" s="26">
        <v>13500</v>
      </c>
      <c r="G107" s="26">
        <v>22000</v>
      </c>
      <c r="H107" s="27">
        <v>18232</v>
      </c>
      <c r="I107" s="20"/>
      <c r="J107" s="20"/>
      <c r="K107" s="29">
        <f t="shared" si="1"/>
        <v>0.8287272727272728</v>
      </c>
    </row>
    <row r="108" spans="1:11" ht="12.75">
      <c r="A108" s="21" t="s">
        <v>104</v>
      </c>
      <c r="B108" s="22"/>
      <c r="C108" s="22"/>
      <c r="D108" s="22"/>
      <c r="E108" s="22"/>
      <c r="F108" s="26">
        <v>270000</v>
      </c>
      <c r="G108" s="26">
        <v>270000</v>
      </c>
      <c r="H108" s="27">
        <v>286662</v>
      </c>
      <c r="I108" s="20"/>
      <c r="J108" s="20"/>
      <c r="K108" s="29">
        <f t="shared" si="1"/>
        <v>1.061711111111111</v>
      </c>
    </row>
    <row r="109" spans="1:11" ht="12.75">
      <c r="A109" s="21" t="s">
        <v>105</v>
      </c>
      <c r="B109" s="22"/>
      <c r="C109" s="22"/>
      <c r="D109" s="22"/>
      <c r="E109" s="22"/>
      <c r="F109" s="26">
        <v>400000</v>
      </c>
      <c r="G109" s="26">
        <v>400000</v>
      </c>
      <c r="H109" s="27">
        <v>422518</v>
      </c>
      <c r="I109" s="20"/>
      <c r="J109" s="20"/>
      <c r="K109" s="29">
        <f t="shared" si="1"/>
        <v>1.056295</v>
      </c>
    </row>
    <row r="110" spans="1:11" ht="12.75">
      <c r="A110" s="21" t="s">
        <v>106</v>
      </c>
      <c r="B110" s="22"/>
      <c r="C110" s="22"/>
      <c r="D110" s="22"/>
      <c r="E110" s="22"/>
      <c r="F110" s="26">
        <v>185000</v>
      </c>
      <c r="G110" s="26">
        <v>185000</v>
      </c>
      <c r="H110" s="27">
        <v>225564</v>
      </c>
      <c r="I110" s="20"/>
      <c r="J110" s="20"/>
      <c r="K110" s="29">
        <f t="shared" si="1"/>
        <v>1.219264864864865</v>
      </c>
    </row>
    <row r="111" spans="1:11" ht="12.75">
      <c r="A111" s="21" t="s">
        <v>107</v>
      </c>
      <c r="B111" s="22"/>
      <c r="C111" s="22"/>
      <c r="D111" s="22"/>
      <c r="E111" s="22"/>
      <c r="F111" s="26">
        <v>2000</v>
      </c>
      <c r="G111" s="26">
        <v>2000</v>
      </c>
      <c r="H111" s="27">
        <v>1665</v>
      </c>
      <c r="I111" s="20"/>
      <c r="J111" s="20"/>
      <c r="K111" s="29">
        <f t="shared" si="1"/>
        <v>0.8325</v>
      </c>
    </row>
    <row r="112" spans="1:11" ht="12.75">
      <c r="A112" s="21" t="s">
        <v>108</v>
      </c>
      <c r="B112" s="22"/>
      <c r="C112" s="22"/>
      <c r="D112" s="22"/>
      <c r="E112" s="22"/>
      <c r="F112" s="26">
        <v>1000</v>
      </c>
      <c r="G112" s="26">
        <v>1000</v>
      </c>
      <c r="H112" s="27">
        <v>50</v>
      </c>
      <c r="I112" s="20"/>
      <c r="J112" s="20"/>
      <c r="K112" s="29">
        <f t="shared" si="1"/>
        <v>0.05</v>
      </c>
    </row>
    <row r="113" spans="1:11" ht="12.75">
      <c r="A113" s="21" t="s">
        <v>109</v>
      </c>
      <c r="B113" s="22"/>
      <c r="C113" s="22"/>
      <c r="D113" s="22"/>
      <c r="E113" s="22"/>
      <c r="F113" s="26">
        <v>80000</v>
      </c>
      <c r="G113" s="26">
        <v>80000</v>
      </c>
      <c r="H113" s="27">
        <v>76710</v>
      </c>
      <c r="I113" s="20"/>
      <c r="J113" s="20"/>
      <c r="K113" s="29">
        <f t="shared" si="1"/>
        <v>0.958875</v>
      </c>
    </row>
    <row r="114" spans="1:11" ht="12.75">
      <c r="A114" s="21" t="s">
        <v>110</v>
      </c>
      <c r="B114" s="22"/>
      <c r="C114" s="22"/>
      <c r="D114" s="22"/>
      <c r="E114" s="22"/>
      <c r="F114" s="26">
        <v>0</v>
      </c>
      <c r="G114" s="26">
        <v>14516</v>
      </c>
      <c r="H114" s="27">
        <v>14516</v>
      </c>
      <c r="I114" s="20"/>
      <c r="J114" s="20"/>
      <c r="K114" s="29">
        <f t="shared" si="1"/>
        <v>1</v>
      </c>
    </row>
    <row r="115" spans="1:11" ht="12.75">
      <c r="A115" s="38" t="s">
        <v>111</v>
      </c>
      <c r="B115" s="34"/>
      <c r="C115" s="34"/>
      <c r="D115" s="34"/>
      <c r="E115" s="39"/>
      <c r="F115" s="26">
        <v>69000</v>
      </c>
      <c r="G115" s="26">
        <v>65958</v>
      </c>
      <c r="H115" s="27">
        <v>65958</v>
      </c>
      <c r="I115" s="20"/>
      <c r="J115" s="20"/>
      <c r="K115" s="29">
        <f t="shared" si="1"/>
        <v>1</v>
      </c>
    </row>
    <row r="116" spans="1:11" ht="12.75">
      <c r="A116" s="36" t="s">
        <v>112</v>
      </c>
      <c r="B116" s="20"/>
      <c r="C116" s="20"/>
      <c r="D116" s="20"/>
      <c r="E116" s="20"/>
      <c r="F116" s="25"/>
      <c r="G116" s="26">
        <v>80000</v>
      </c>
      <c r="H116" s="27">
        <v>94000</v>
      </c>
      <c r="I116" s="20"/>
      <c r="J116" s="20"/>
      <c r="K116" s="29">
        <f t="shared" si="1"/>
        <v>1.175</v>
      </c>
    </row>
    <row r="117" spans="1:11" ht="12.75">
      <c r="A117" s="52" t="s">
        <v>113</v>
      </c>
      <c r="B117" s="33"/>
      <c r="C117" s="33"/>
      <c r="D117" s="33"/>
      <c r="E117" s="34"/>
      <c r="F117" s="25">
        <v>2700</v>
      </c>
      <c r="G117" s="26">
        <v>2200</v>
      </c>
      <c r="H117" s="27">
        <v>2200</v>
      </c>
      <c r="I117" s="20"/>
      <c r="J117" s="20"/>
      <c r="K117" s="29">
        <f t="shared" si="1"/>
        <v>1</v>
      </c>
    </row>
    <row r="118" spans="1:11" ht="12.75">
      <c r="A118" s="38" t="s">
        <v>114</v>
      </c>
      <c r="B118" s="34"/>
      <c r="C118" s="34"/>
      <c r="D118" s="34"/>
      <c r="E118" s="39"/>
      <c r="F118" s="26">
        <v>0</v>
      </c>
      <c r="G118" s="26">
        <v>108000</v>
      </c>
      <c r="H118" s="27">
        <v>108000</v>
      </c>
      <c r="I118" s="20"/>
      <c r="J118" s="20"/>
      <c r="K118" s="29">
        <f t="shared" si="1"/>
        <v>1</v>
      </c>
    </row>
    <row r="119" spans="1:11" ht="12.75">
      <c r="A119" s="38" t="s">
        <v>115</v>
      </c>
      <c r="B119" s="34"/>
      <c r="C119" s="34"/>
      <c r="D119" s="34"/>
      <c r="E119" s="39"/>
      <c r="F119" s="26"/>
      <c r="G119" s="26">
        <v>72000</v>
      </c>
      <c r="H119" s="27">
        <v>72000</v>
      </c>
      <c r="I119" s="20"/>
      <c r="J119" s="20"/>
      <c r="K119" s="29">
        <f t="shared" si="1"/>
        <v>1</v>
      </c>
    </row>
    <row r="120" spans="1:11" ht="12.75">
      <c r="A120" s="30" t="s">
        <v>116</v>
      </c>
      <c r="B120" s="7"/>
      <c r="C120" s="7"/>
      <c r="D120" s="7"/>
      <c r="E120" s="20"/>
      <c r="F120" s="25"/>
      <c r="G120" s="26"/>
      <c r="H120" s="27"/>
      <c r="I120" s="20"/>
      <c r="J120" s="20"/>
      <c r="K120" s="29"/>
    </row>
    <row r="121" spans="1:11" ht="12.75">
      <c r="A121" s="32" t="s">
        <v>117</v>
      </c>
      <c r="B121" s="33"/>
      <c r="C121" s="33"/>
      <c r="D121" s="33"/>
      <c r="E121" s="34"/>
      <c r="F121" s="25">
        <v>6000</v>
      </c>
      <c r="G121" s="26">
        <v>6000</v>
      </c>
      <c r="H121" s="27">
        <v>6145</v>
      </c>
      <c r="I121" s="20"/>
      <c r="J121" s="20"/>
      <c r="K121" s="29">
        <f>H121/G121</f>
        <v>1.0241666666666667</v>
      </c>
    </row>
    <row r="122" spans="1:11" ht="12.75">
      <c r="A122" s="38" t="s">
        <v>118</v>
      </c>
      <c r="B122" s="34"/>
      <c r="C122" s="34"/>
      <c r="D122" s="34"/>
      <c r="E122" s="39"/>
      <c r="F122" s="26"/>
      <c r="G122" s="26"/>
      <c r="H122" s="27">
        <v>2450</v>
      </c>
      <c r="I122" s="20"/>
      <c r="J122" s="20"/>
      <c r="K122" s="29"/>
    </row>
    <row r="123" spans="1:11" ht="12.75">
      <c r="A123" s="38" t="s">
        <v>119</v>
      </c>
      <c r="B123" s="34"/>
      <c r="C123" s="34"/>
      <c r="D123" s="34"/>
      <c r="E123" s="39"/>
      <c r="F123" s="26">
        <v>450000</v>
      </c>
      <c r="G123" s="26">
        <v>450000</v>
      </c>
      <c r="H123" s="27">
        <v>474900</v>
      </c>
      <c r="I123" s="20"/>
      <c r="J123" s="20"/>
      <c r="K123" s="29">
        <f>H123/G123</f>
        <v>1.0553333333333332</v>
      </c>
    </row>
    <row r="124" spans="1:11" ht="12.75">
      <c r="A124" s="30" t="s">
        <v>120</v>
      </c>
      <c r="B124" s="7"/>
      <c r="C124" s="7"/>
      <c r="D124" s="7"/>
      <c r="E124" s="7"/>
      <c r="F124" s="25"/>
      <c r="G124" s="26"/>
      <c r="H124" s="27"/>
      <c r="I124" s="20"/>
      <c r="J124" s="20"/>
      <c r="K124" s="29"/>
    </row>
    <row r="125" spans="1:11" ht="12.75">
      <c r="A125" s="32" t="s">
        <v>121</v>
      </c>
      <c r="B125" s="33"/>
      <c r="C125" s="33"/>
      <c r="D125" s="33"/>
      <c r="E125" s="34"/>
      <c r="F125" s="25">
        <v>10500</v>
      </c>
      <c r="G125" s="26">
        <v>10500</v>
      </c>
      <c r="H125" s="27">
        <v>10320</v>
      </c>
      <c r="I125" s="20"/>
      <c r="J125" s="20"/>
      <c r="K125" s="29">
        <f>H125/G125</f>
        <v>0.9828571428571429</v>
      </c>
    </row>
    <row r="126" spans="1:11" ht="12.75">
      <c r="A126" s="30" t="s">
        <v>122</v>
      </c>
      <c r="B126" s="7"/>
      <c r="C126" s="7"/>
      <c r="D126" s="7"/>
      <c r="E126" s="20"/>
      <c r="F126" s="86"/>
      <c r="G126" s="22"/>
      <c r="H126" s="22"/>
      <c r="I126" s="20"/>
      <c r="J126" s="20"/>
      <c r="K126" s="29"/>
    </row>
    <row r="127" spans="1:11" ht="12.75">
      <c r="A127" s="32" t="s">
        <v>123</v>
      </c>
      <c r="B127" s="33"/>
      <c r="C127" s="33"/>
      <c r="D127" s="33"/>
      <c r="E127" s="34"/>
      <c r="F127" s="25">
        <v>1000</v>
      </c>
      <c r="G127" s="26" t="s">
        <v>3</v>
      </c>
      <c r="H127" s="27"/>
      <c r="I127" s="20"/>
      <c r="J127" s="20"/>
      <c r="K127" s="29"/>
    </row>
    <row r="128" spans="1:11" ht="12.75">
      <c r="A128" s="15" t="s">
        <v>124</v>
      </c>
      <c r="B128" s="16"/>
      <c r="C128" s="16"/>
      <c r="D128" s="16"/>
      <c r="E128" s="71"/>
      <c r="F128" s="26"/>
      <c r="G128" s="26"/>
      <c r="H128" s="27"/>
      <c r="I128" s="20"/>
      <c r="J128" s="20"/>
      <c r="K128" s="29"/>
    </row>
    <row r="129" spans="1:11" ht="12.75">
      <c r="A129" s="38" t="s">
        <v>125</v>
      </c>
      <c r="B129" s="34"/>
      <c r="C129" s="34"/>
      <c r="D129" s="34"/>
      <c r="E129" s="22"/>
      <c r="F129" s="26">
        <v>5000</v>
      </c>
      <c r="G129" s="26">
        <v>5000</v>
      </c>
      <c r="H129" s="27">
        <v>4550</v>
      </c>
      <c r="I129" s="20"/>
      <c r="J129" s="20"/>
      <c r="K129" s="29">
        <f>H129/G129</f>
        <v>0.91</v>
      </c>
    </row>
    <row r="130" spans="1:11" ht="12.75">
      <c r="A130" s="30" t="s">
        <v>126</v>
      </c>
      <c r="B130" s="7"/>
      <c r="C130" s="7"/>
      <c r="D130" s="7"/>
      <c r="E130" s="20"/>
      <c r="F130" s="25"/>
      <c r="G130" s="26"/>
      <c r="H130" s="27"/>
      <c r="I130" s="20"/>
      <c r="J130" s="20"/>
      <c r="K130" s="29"/>
    </row>
    <row r="131" spans="1:11" ht="12.75">
      <c r="A131" s="32" t="s">
        <v>127</v>
      </c>
      <c r="B131" s="33"/>
      <c r="C131" s="33"/>
      <c r="D131" s="33"/>
      <c r="E131" s="34"/>
      <c r="F131" s="25">
        <v>5000</v>
      </c>
      <c r="G131" s="26">
        <v>5000</v>
      </c>
      <c r="H131" s="27">
        <v>6482.73</v>
      </c>
      <c r="I131" s="20"/>
      <c r="J131" s="20"/>
      <c r="K131" s="29">
        <f>H131/G131</f>
        <v>1.296546</v>
      </c>
    </row>
    <row r="132" spans="1:11" ht="12.75">
      <c r="A132" s="30" t="s">
        <v>128</v>
      </c>
      <c r="B132" s="7"/>
      <c r="C132" s="7"/>
      <c r="D132" s="7"/>
      <c r="E132" s="7"/>
      <c r="F132" s="31">
        <f>SUM(F105:F131)</f>
        <v>1800700</v>
      </c>
      <c r="G132" s="18">
        <f>SUM(G105:G131)</f>
        <v>2133216</v>
      </c>
      <c r="H132" s="19">
        <f>SUM(H105:H131)</f>
        <v>2267732.73</v>
      </c>
      <c r="I132" s="7"/>
      <c r="J132" s="7"/>
      <c r="K132" s="29">
        <f>H132/G132</f>
        <v>1.0630581853876964</v>
      </c>
    </row>
    <row r="133" spans="1:11" ht="12.75">
      <c r="A133" s="52" t="s">
        <v>129</v>
      </c>
      <c r="B133" s="33"/>
      <c r="C133" s="33"/>
      <c r="D133" s="33"/>
      <c r="E133" s="34"/>
      <c r="F133" s="87">
        <v>676900</v>
      </c>
      <c r="G133" s="26">
        <v>676900</v>
      </c>
      <c r="H133" s="88"/>
      <c r="I133" s="20"/>
      <c r="J133" s="20"/>
      <c r="K133" s="89"/>
    </row>
    <row r="134" spans="1:11" ht="13.5" thickBot="1">
      <c r="A134" s="90" t="s">
        <v>130</v>
      </c>
      <c r="B134" s="91"/>
      <c r="C134" s="91"/>
      <c r="D134" s="91"/>
      <c r="E134" s="91"/>
      <c r="F134" s="92">
        <f>SUM(F132:F133)</f>
        <v>2477600</v>
      </c>
      <c r="G134" s="93">
        <f>SUM(G132:G133)</f>
        <v>2810116</v>
      </c>
      <c r="H134" s="94"/>
      <c r="I134" s="7"/>
      <c r="J134" s="7"/>
      <c r="K134" s="95"/>
    </row>
  </sheetData>
  <mergeCells count="4">
    <mergeCell ref="A38:E38"/>
    <mergeCell ref="A90:E90"/>
    <mergeCell ref="A91:E91"/>
    <mergeCell ref="A92:E92"/>
  </mergeCells>
  <printOptions/>
  <pageMargins left="0.79" right="0.79" top="0.98" bottom="0.98" header="0.49" footer="0.4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Vlada</cp:lastModifiedBy>
  <dcterms:created xsi:type="dcterms:W3CDTF">2008-06-13T18:06:28Z</dcterms:created>
  <dcterms:modified xsi:type="dcterms:W3CDTF">2011-03-11T16:07:23Z</dcterms:modified>
  <cp:category/>
  <cp:version/>
  <cp:contentType/>
  <cp:contentStatus/>
</cp:coreProperties>
</file>